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9320" windowHeight="12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Tabelle1!$A$1:$K$33</definedName>
  </definedNames>
  <calcPr calcId="125725"/>
</workbook>
</file>

<file path=xl/calcChain.xml><?xml version="1.0" encoding="utf-8"?>
<calcChain xmlns="http://schemas.openxmlformats.org/spreadsheetml/2006/main">
  <c r="J24" i="1"/>
  <c r="F21" l="1"/>
  <c r="E21"/>
  <c r="J21" l="1"/>
  <c r="I21"/>
  <c r="H21"/>
  <c r="G21"/>
  <c r="D21"/>
</calcChain>
</file>

<file path=xl/sharedStrings.xml><?xml version="1.0" encoding="utf-8"?>
<sst xmlns="http://schemas.openxmlformats.org/spreadsheetml/2006/main" count="77" uniqueCount="58">
  <si>
    <t xml:space="preserve">Budget plan </t>
  </si>
  <si>
    <t>WG6</t>
  </si>
  <si>
    <t>Project</t>
  </si>
  <si>
    <t>Suspension Testing - EU wide solution</t>
  </si>
  <si>
    <t>Version</t>
  </si>
  <si>
    <t>Step</t>
  </si>
  <si>
    <t>Headline</t>
  </si>
  <si>
    <t>Content</t>
  </si>
  <si>
    <t>EGEA office</t>
  </si>
  <si>
    <t>Date</t>
  </si>
  <si>
    <t>Meeting with Mr. Nissler</t>
  </si>
  <si>
    <t>x</t>
  </si>
  <si>
    <t>Mutual agreement on targets and 
expected results</t>
  </si>
  <si>
    <t>WG6 - Working Session #1</t>
  </si>
  <si>
    <t>WG6 - Working Session #2</t>
  </si>
  <si>
    <t>Distribution of the Tender Documents</t>
  </si>
  <si>
    <t>Collection of the Tender Offers</t>
  </si>
  <si>
    <t>WG6 - Working Session #3</t>
  </si>
  <si>
    <t>Posting the tender
Sending out the tender specs to the candidates</t>
  </si>
  <si>
    <t>Discussion on the tender content, 
Creation of tender spec draft version 
Identification of possible tender candidates</t>
  </si>
  <si>
    <t>Finallization of the tender specs
Finalization of the tender rules / dates</t>
  </si>
  <si>
    <t>Receiving the tender documents
Checking for formal completeness</t>
  </si>
  <si>
    <t>Technical assessment of all candidates.
Short list 2 candidates</t>
  </si>
  <si>
    <t>WG6 - Working Session #4</t>
  </si>
  <si>
    <t>Tech. Advisor
[labour days]</t>
  </si>
  <si>
    <t>External Services
[€]</t>
  </si>
  <si>
    <t>Meeting at the tender candidate</t>
  </si>
  <si>
    <t>Face-to-face meetings with the short list 
candidates. 
Desicion on tender winner.</t>
  </si>
  <si>
    <t>Visit at the tender winner.
Mutal agreement on project plan.</t>
  </si>
  <si>
    <t xml:space="preserve">Chairman
</t>
  </si>
  <si>
    <t>Vehicles &amp; Suspension</t>
  </si>
  <si>
    <t>Costs for renting vehicles
Preparation of suspension and shock absorbers</t>
  </si>
  <si>
    <t>Validation</t>
  </si>
  <si>
    <t>WG6 - Working Session #5</t>
  </si>
  <si>
    <t>Distribution of the Tender results</t>
  </si>
  <si>
    <t>Practical Tests
Completion of the test results
Draft version of homolagion regulations
Comprehensive Final report</t>
  </si>
  <si>
    <t>Openening of the tender results.
Check on formal completeness and quality
If it does not meet the formal expectation it
needs to be adressed back to tenderer.
(Eventually a face-to-face-meeting is needed)</t>
  </si>
  <si>
    <t>Sending out the results to all stakeholders</t>
  </si>
  <si>
    <t>Finalization of the homologation regulation
proposal</t>
  </si>
  <si>
    <t>Hand over of proposal to Mr. Nissler</t>
  </si>
  <si>
    <t>Reception of the tender results</t>
  </si>
  <si>
    <t>Travel&amp;Accom.
[€]*</t>
  </si>
  <si>
    <t>Cost distribution plan</t>
  </si>
  <si>
    <t>Costs per day</t>
  </si>
  <si>
    <t>Project overall costs</t>
  </si>
  <si>
    <t>Signature</t>
  </si>
  <si>
    <t>Approvals</t>
  </si>
  <si>
    <t>WG Chairman</t>
  </si>
  <si>
    <t>Technical Advisor</t>
  </si>
  <si>
    <t>Approval</t>
  </si>
  <si>
    <t>EGEA Board</t>
  </si>
  <si>
    <t>* Travels and Accommodation to/in Brussels not included</t>
  </si>
  <si>
    <t>Contributing
companies</t>
  </si>
  <si>
    <t>Policy manager
[labour days]</t>
  </si>
  <si>
    <t>Secretary General
[labour days]</t>
  </si>
  <si>
    <t>VAT (secretary)</t>
  </si>
  <si>
    <t>2.0</t>
  </si>
  <si>
    <t>Beaujean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</si>
</sst>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9"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164" fontId="3" fillId="0" borderId="24" xfId="0" applyNumberFormat="1" applyFont="1" applyFill="1" applyBorder="1"/>
    <xf numFmtId="164" fontId="3" fillId="0" borderId="0" xfId="0" applyNumberFormat="1" applyFont="1" applyFill="1" applyBorder="1"/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6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14" fontId="3" fillId="0" borderId="3" xfId="0" applyNumberFormat="1" applyFont="1" applyBorder="1" applyAlignment="1">
      <alignment horizontal="right"/>
    </xf>
    <xf numFmtId="0" fontId="7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7" xfId="0" applyFont="1" applyBorder="1" applyAlignment="1">
      <alignment vertical="top"/>
    </xf>
    <xf numFmtId="0" fontId="3" fillId="0" borderId="2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164" fontId="3" fillId="0" borderId="10" xfId="0" applyNumberFormat="1" applyFont="1" applyBorder="1" applyAlignment="1">
      <alignment horizontal="center" vertical="top"/>
    </xf>
    <xf numFmtId="164" fontId="3" fillId="0" borderId="11" xfId="0" applyNumberFormat="1" applyFont="1" applyBorder="1"/>
    <xf numFmtId="0" fontId="3" fillId="0" borderId="13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/>
    </xf>
    <xf numFmtId="164" fontId="3" fillId="0" borderId="14" xfId="0" applyNumberFormat="1" applyFont="1" applyBorder="1"/>
    <xf numFmtId="0" fontId="3" fillId="0" borderId="22" xfId="0" applyFont="1" applyBorder="1" applyAlignment="1">
      <alignment horizontal="center" vertical="top"/>
    </xf>
    <xf numFmtId="0" fontId="3" fillId="0" borderId="16" xfId="0" applyFont="1" applyBorder="1" applyAlignment="1">
      <alignment vertical="top"/>
    </xf>
    <xf numFmtId="0" fontId="3" fillId="0" borderId="23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164" fontId="3" fillId="0" borderId="16" xfId="0" applyNumberFormat="1" applyFont="1" applyBorder="1" applyAlignment="1">
      <alignment horizontal="center" vertical="top"/>
    </xf>
    <xf numFmtId="164" fontId="3" fillId="0" borderId="17" xfId="0" applyNumberFormat="1" applyFont="1" applyBorder="1"/>
    <xf numFmtId="0" fontId="3" fillId="0" borderId="2" xfId="0" applyFont="1" applyBorder="1" applyAlignment="1">
      <alignment vertical="top"/>
    </xf>
    <xf numFmtId="0" fontId="3" fillId="0" borderId="1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/>
    <xf numFmtId="44" fontId="3" fillId="0" borderId="5" xfId="1" applyFont="1" applyBorder="1"/>
    <xf numFmtId="0" fontId="6" fillId="0" borderId="7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8" fillId="0" borderId="8" xfId="0" applyNumberFormat="1" applyFont="1" applyBorder="1"/>
    <xf numFmtId="0" fontId="3" fillId="0" borderId="3" xfId="0" applyFont="1" applyBorder="1"/>
    <xf numFmtId="0" fontId="3" fillId="0" borderId="18" xfId="0" applyFont="1" applyBorder="1" applyAlignment="1">
      <alignment vertical="top"/>
    </xf>
    <xf numFmtId="0" fontId="3" fillId="0" borderId="18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</xdr:row>
      <xdr:rowOff>30124</xdr:rowOff>
    </xdr:from>
    <xdr:to>
      <xdr:col>9</xdr:col>
      <xdr:colOff>1266824</xdr:colOff>
      <xdr:row>3</xdr:row>
      <xdr:rowOff>352424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20624"/>
          <a:ext cx="1819275" cy="8461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C1" zoomScaleNormal="100" workbookViewId="0">
      <selection activeCell="H35" sqref="H35"/>
    </sheetView>
  </sheetViews>
  <sheetFormatPr defaultColWidth="11" defaultRowHeight="14.25"/>
  <cols>
    <col min="2" max="2" width="31.5" customWidth="1"/>
    <col min="3" max="3" width="39" customWidth="1"/>
    <col min="4" max="6" width="13.625" customWidth="1"/>
    <col min="7" max="9" width="15.75" customWidth="1"/>
    <col min="10" max="10" width="17.125" customWidth="1"/>
  </cols>
  <sheetData>
    <row r="1" spans="1:13" ht="15" thickBot="1"/>
    <row r="2" spans="1:13" ht="23.25">
      <c r="A2" s="7" t="s">
        <v>0</v>
      </c>
      <c r="B2" s="24" t="s">
        <v>1</v>
      </c>
      <c r="C2" s="25"/>
      <c r="D2" s="25"/>
      <c r="E2" s="25"/>
      <c r="F2" s="25"/>
      <c r="G2" s="26" t="s">
        <v>9</v>
      </c>
      <c r="H2" s="27">
        <v>41605</v>
      </c>
      <c r="I2" s="26"/>
      <c r="J2" s="28"/>
    </row>
    <row r="3" spans="1:13" ht="18">
      <c r="A3" s="8" t="s">
        <v>2</v>
      </c>
      <c r="B3" s="29" t="s">
        <v>3</v>
      </c>
      <c r="C3" s="30"/>
      <c r="D3" s="30"/>
      <c r="E3" s="30"/>
      <c r="F3" s="30" t="s">
        <v>57</v>
      </c>
      <c r="G3" s="31" t="s">
        <v>4</v>
      </c>
      <c r="H3" s="31" t="s">
        <v>56</v>
      </c>
      <c r="I3" s="31"/>
      <c r="J3" s="32"/>
    </row>
    <row r="4" spans="1:13" ht="30" customHeight="1" thickBot="1">
      <c r="A4" s="9"/>
      <c r="B4" s="33"/>
      <c r="C4" s="33"/>
      <c r="D4" s="33"/>
      <c r="E4" s="33"/>
      <c r="F4" s="33"/>
      <c r="G4" s="33"/>
      <c r="H4" s="33"/>
      <c r="I4" s="33"/>
      <c r="J4" s="34"/>
    </row>
    <row r="5" spans="1:13">
      <c r="A5" s="3"/>
      <c r="B5" s="25"/>
      <c r="C5" s="25"/>
      <c r="D5" s="35"/>
      <c r="E5" s="25"/>
      <c r="F5" s="25"/>
      <c r="G5" s="79" t="s">
        <v>42</v>
      </c>
      <c r="H5" s="79"/>
      <c r="I5" s="79"/>
      <c r="J5" s="80"/>
    </row>
    <row r="6" spans="1:13" ht="45.75" customHeight="1" thickBot="1">
      <c r="A6" s="11" t="s">
        <v>5</v>
      </c>
      <c r="B6" s="36" t="s">
        <v>6</v>
      </c>
      <c r="C6" s="36" t="s">
        <v>7</v>
      </c>
      <c r="D6" s="37" t="s">
        <v>29</v>
      </c>
      <c r="E6" s="38" t="s">
        <v>52</v>
      </c>
      <c r="F6" s="38" t="s">
        <v>54</v>
      </c>
      <c r="G6" s="38" t="s">
        <v>53</v>
      </c>
      <c r="H6" s="38" t="s">
        <v>24</v>
      </c>
      <c r="I6" s="38" t="s">
        <v>41</v>
      </c>
      <c r="J6" s="39" t="s">
        <v>25</v>
      </c>
    </row>
    <row r="7" spans="1:13" ht="28.5">
      <c r="A7" s="12">
        <v>1</v>
      </c>
      <c r="B7" s="40" t="s">
        <v>10</v>
      </c>
      <c r="C7" s="41" t="s">
        <v>12</v>
      </c>
      <c r="D7" s="42" t="s">
        <v>11</v>
      </c>
      <c r="E7" s="43"/>
      <c r="F7" s="43">
        <v>1.5</v>
      </c>
      <c r="G7" s="44"/>
      <c r="H7" s="44">
        <v>1.5</v>
      </c>
      <c r="I7" s="45"/>
      <c r="J7" s="46"/>
      <c r="L7" s="21">
        <v>1.5</v>
      </c>
      <c r="M7" s="21">
        <v>1.5</v>
      </c>
    </row>
    <row r="8" spans="1:13" ht="42.75">
      <c r="A8" s="13">
        <v>2</v>
      </c>
      <c r="B8" s="47" t="s">
        <v>13</v>
      </c>
      <c r="C8" s="48" t="s">
        <v>19</v>
      </c>
      <c r="D8" s="49" t="s">
        <v>11</v>
      </c>
      <c r="E8" s="50" t="s">
        <v>11</v>
      </c>
      <c r="F8" s="50"/>
      <c r="G8" s="51">
        <v>1.5</v>
      </c>
      <c r="H8" s="51">
        <v>1.5</v>
      </c>
      <c r="I8" s="52"/>
      <c r="J8" s="53"/>
      <c r="L8" s="22">
        <v>1.5</v>
      </c>
      <c r="M8" s="22">
        <v>1.5</v>
      </c>
    </row>
    <row r="9" spans="1:13" ht="28.5">
      <c r="A9" s="13">
        <v>3</v>
      </c>
      <c r="B9" s="47" t="s">
        <v>14</v>
      </c>
      <c r="C9" s="48" t="s">
        <v>20</v>
      </c>
      <c r="D9" s="49" t="s">
        <v>11</v>
      </c>
      <c r="E9" s="50" t="s">
        <v>11</v>
      </c>
      <c r="F9" s="50"/>
      <c r="G9" s="51">
        <v>1.5</v>
      </c>
      <c r="H9" s="51">
        <v>1.5</v>
      </c>
      <c r="I9" s="52"/>
      <c r="J9" s="53"/>
      <c r="L9" s="22">
        <v>1.5</v>
      </c>
      <c r="M9" s="22">
        <v>1.5</v>
      </c>
    </row>
    <row r="10" spans="1:13" ht="42.75">
      <c r="A10" s="13">
        <v>4</v>
      </c>
      <c r="B10" s="47" t="s">
        <v>15</v>
      </c>
      <c r="C10" s="48" t="s">
        <v>18</v>
      </c>
      <c r="D10" s="49"/>
      <c r="E10" s="50"/>
      <c r="F10" s="50">
        <v>0.5</v>
      </c>
      <c r="G10" s="51"/>
      <c r="H10" s="51"/>
      <c r="I10" s="52"/>
      <c r="J10" s="53"/>
      <c r="L10" s="20">
        <v>0.5</v>
      </c>
      <c r="M10" s="20"/>
    </row>
    <row r="11" spans="1:13" ht="28.5">
      <c r="A11" s="13">
        <v>5</v>
      </c>
      <c r="B11" s="47" t="s">
        <v>16</v>
      </c>
      <c r="C11" s="48" t="s">
        <v>21</v>
      </c>
      <c r="D11" s="49"/>
      <c r="E11" s="50"/>
      <c r="F11" s="50">
        <v>0.5</v>
      </c>
      <c r="G11" s="51"/>
      <c r="H11" s="51"/>
      <c r="I11" s="52"/>
      <c r="J11" s="53"/>
      <c r="L11" s="20">
        <v>0.5</v>
      </c>
      <c r="M11" s="20"/>
    </row>
    <row r="12" spans="1:13" ht="28.5">
      <c r="A12" s="13">
        <v>6</v>
      </c>
      <c r="B12" s="47" t="s">
        <v>17</v>
      </c>
      <c r="C12" s="48" t="s">
        <v>22</v>
      </c>
      <c r="D12" s="49" t="s">
        <v>11</v>
      </c>
      <c r="E12" s="50" t="s">
        <v>11</v>
      </c>
      <c r="F12" s="50"/>
      <c r="G12" s="51">
        <v>1.5</v>
      </c>
      <c r="H12" s="51">
        <v>1.5</v>
      </c>
      <c r="I12" s="52"/>
      <c r="J12" s="53"/>
      <c r="L12" s="22">
        <v>1.5</v>
      </c>
      <c r="M12" s="22">
        <v>1.5</v>
      </c>
    </row>
    <row r="13" spans="1:13" ht="42.75">
      <c r="A13" s="13">
        <v>7</v>
      </c>
      <c r="B13" s="47" t="s">
        <v>23</v>
      </c>
      <c r="C13" s="48" t="s">
        <v>27</v>
      </c>
      <c r="D13" s="49" t="s">
        <v>11</v>
      </c>
      <c r="E13" s="50" t="s">
        <v>11</v>
      </c>
      <c r="F13" s="50"/>
      <c r="G13" s="51">
        <v>1.5</v>
      </c>
      <c r="H13" s="51">
        <v>1.5</v>
      </c>
      <c r="I13" s="52"/>
      <c r="J13" s="53"/>
      <c r="L13" s="22">
        <v>1.5</v>
      </c>
      <c r="M13" s="22">
        <v>1.5</v>
      </c>
    </row>
    <row r="14" spans="1:13" ht="28.5">
      <c r="A14" s="13">
        <v>8</v>
      </c>
      <c r="B14" s="47" t="s">
        <v>26</v>
      </c>
      <c r="C14" s="48" t="s">
        <v>28</v>
      </c>
      <c r="D14" s="49" t="s">
        <v>11</v>
      </c>
      <c r="E14" s="50"/>
      <c r="F14" s="50"/>
      <c r="G14" s="51"/>
      <c r="H14" s="51">
        <v>1</v>
      </c>
      <c r="I14" s="52">
        <v>500</v>
      </c>
      <c r="J14" s="53"/>
      <c r="L14" s="20"/>
      <c r="M14" s="20">
        <v>1</v>
      </c>
    </row>
    <row r="15" spans="1:13" ht="42.75">
      <c r="A15" s="13">
        <v>9</v>
      </c>
      <c r="B15" s="47" t="s">
        <v>30</v>
      </c>
      <c r="C15" s="48" t="s">
        <v>31</v>
      </c>
      <c r="D15" s="54"/>
      <c r="E15" s="51" t="s">
        <v>11</v>
      </c>
      <c r="F15" s="51"/>
      <c r="G15" s="51"/>
      <c r="H15" s="51"/>
      <c r="I15" s="52"/>
      <c r="J15" s="53">
        <v>5000</v>
      </c>
      <c r="L15" s="20"/>
      <c r="M15" s="20"/>
    </row>
    <row r="16" spans="1:13" ht="57">
      <c r="A16" s="13">
        <v>10</v>
      </c>
      <c r="B16" s="47" t="s">
        <v>32</v>
      </c>
      <c r="C16" s="48" t="s">
        <v>35</v>
      </c>
      <c r="D16" s="54"/>
      <c r="E16" s="51" t="s">
        <v>11</v>
      </c>
      <c r="F16" s="51"/>
      <c r="G16" s="51"/>
      <c r="H16" s="51"/>
      <c r="I16" s="52"/>
      <c r="J16" s="53">
        <v>36000</v>
      </c>
      <c r="L16" s="20"/>
      <c r="M16" s="20"/>
    </row>
    <row r="17" spans="1:13" ht="87" customHeight="1">
      <c r="A17" s="13">
        <v>11</v>
      </c>
      <c r="B17" s="47" t="s">
        <v>40</v>
      </c>
      <c r="C17" s="48" t="s">
        <v>36</v>
      </c>
      <c r="D17" s="54" t="s">
        <v>11</v>
      </c>
      <c r="E17" s="51"/>
      <c r="F17" s="51">
        <v>0.5</v>
      </c>
      <c r="G17" s="51"/>
      <c r="H17" s="51">
        <v>1</v>
      </c>
      <c r="I17" s="52"/>
      <c r="J17" s="53"/>
      <c r="L17" s="20">
        <v>0.5</v>
      </c>
      <c r="M17" s="20">
        <v>1</v>
      </c>
    </row>
    <row r="18" spans="1:13">
      <c r="A18" s="13">
        <v>11</v>
      </c>
      <c r="B18" s="47" t="s">
        <v>34</v>
      </c>
      <c r="C18" s="47" t="s">
        <v>37</v>
      </c>
      <c r="D18" s="54"/>
      <c r="E18" s="51"/>
      <c r="F18" s="51">
        <v>0.5</v>
      </c>
      <c r="G18" s="51"/>
      <c r="H18" s="51"/>
      <c r="I18" s="52"/>
      <c r="J18" s="53"/>
      <c r="L18" s="20">
        <v>0.5</v>
      </c>
      <c r="M18" s="20"/>
    </row>
    <row r="19" spans="1:13" ht="28.5">
      <c r="A19" s="13">
        <v>12</v>
      </c>
      <c r="B19" s="47" t="s">
        <v>33</v>
      </c>
      <c r="C19" s="48" t="s">
        <v>38</v>
      </c>
      <c r="D19" s="54" t="s">
        <v>11</v>
      </c>
      <c r="E19" s="51" t="s">
        <v>11</v>
      </c>
      <c r="F19" s="51"/>
      <c r="G19" s="51">
        <v>1.5</v>
      </c>
      <c r="H19" s="51">
        <v>1.5</v>
      </c>
      <c r="I19" s="52"/>
      <c r="J19" s="53"/>
      <c r="L19" s="22">
        <v>1.5</v>
      </c>
      <c r="M19" s="22">
        <v>1.5</v>
      </c>
    </row>
    <row r="20" spans="1:13" ht="15" thickBot="1">
      <c r="A20" s="14">
        <v>13</v>
      </c>
      <c r="B20" s="55" t="s">
        <v>10</v>
      </c>
      <c r="C20" s="55" t="s">
        <v>39</v>
      </c>
      <c r="D20" s="56" t="s">
        <v>11</v>
      </c>
      <c r="E20" s="57"/>
      <c r="F20" s="57">
        <v>1.5</v>
      </c>
      <c r="G20" s="57"/>
      <c r="H20" s="57">
        <v>1.5</v>
      </c>
      <c r="I20" s="58"/>
      <c r="J20" s="59"/>
      <c r="L20" s="23">
        <v>1.5</v>
      </c>
      <c r="M20" s="23">
        <v>1.5</v>
      </c>
    </row>
    <row r="21" spans="1:13">
      <c r="A21" s="10"/>
      <c r="B21" s="60"/>
      <c r="C21" s="60"/>
      <c r="D21" s="61">
        <f>COUNTIF(D7:D20,"x")</f>
        <v>9</v>
      </c>
      <c r="E21" s="62">
        <f>COUNTIF(E7:E20,"x")</f>
        <v>7</v>
      </c>
      <c r="F21" s="62">
        <f>SUM(F7:F20)</f>
        <v>5</v>
      </c>
      <c r="G21" s="62">
        <f>SUM(G7:G20)</f>
        <v>7.5</v>
      </c>
      <c r="H21" s="62">
        <f>SUM(H7:H20)</f>
        <v>12.5</v>
      </c>
      <c r="I21" s="63">
        <f>SUM(I7:I20)</f>
        <v>500</v>
      </c>
      <c r="J21" s="64">
        <f>SUM(J7:J20)</f>
        <v>41000</v>
      </c>
    </row>
    <row r="22" spans="1:13">
      <c r="A22" s="5"/>
      <c r="B22" s="65"/>
      <c r="C22" s="65" t="s">
        <v>43</v>
      </c>
      <c r="D22" s="16">
        <v>0</v>
      </c>
      <c r="E22" s="17">
        <v>0</v>
      </c>
      <c r="F22" s="17">
        <v>500</v>
      </c>
      <c r="G22" s="17">
        <v>350</v>
      </c>
      <c r="H22" s="17">
        <v>500</v>
      </c>
      <c r="I22" s="66"/>
      <c r="J22" s="67"/>
    </row>
    <row r="23" spans="1:13" s="18" customFormat="1">
      <c r="A23" s="19"/>
      <c r="B23" s="65"/>
      <c r="C23" s="65" t="s">
        <v>55</v>
      </c>
      <c r="D23" s="16"/>
      <c r="E23" s="17"/>
      <c r="F23" s="17"/>
      <c r="G23" s="17"/>
      <c r="H23" s="17"/>
      <c r="I23" s="66"/>
      <c r="J23" s="68">
        <v>1100</v>
      </c>
    </row>
    <row r="24" spans="1:13" ht="24" thickBot="1">
      <c r="A24" s="6"/>
      <c r="B24" s="69" t="s">
        <v>44</v>
      </c>
      <c r="C24" s="36"/>
      <c r="D24" s="70"/>
      <c r="E24" s="36"/>
      <c r="F24" s="36"/>
      <c r="G24" s="71"/>
      <c r="H24" s="71"/>
      <c r="I24" s="71"/>
      <c r="J24" s="72">
        <f>I21+J21+(H21*H22)+(G21*G22)+(F21*F22)+J23</f>
        <v>53975</v>
      </c>
    </row>
    <row r="25" spans="1:13">
      <c r="A25" s="10" t="s">
        <v>46</v>
      </c>
      <c r="B25" s="60"/>
      <c r="C25" s="60"/>
      <c r="D25" s="60"/>
      <c r="E25" s="60"/>
      <c r="F25" s="60"/>
      <c r="G25" s="62"/>
      <c r="H25" s="62"/>
      <c r="I25" s="62" t="s">
        <v>51</v>
      </c>
      <c r="J25" s="73"/>
    </row>
    <row r="26" spans="1:13">
      <c r="A26" s="5" t="s">
        <v>9</v>
      </c>
      <c r="B26" s="65"/>
      <c r="C26" s="65"/>
      <c r="D26" s="65"/>
      <c r="E26" s="65"/>
      <c r="F26" s="65"/>
      <c r="G26" s="66"/>
      <c r="H26" s="66"/>
      <c r="I26" s="66"/>
      <c r="J26" s="67"/>
    </row>
    <row r="27" spans="1:13">
      <c r="A27" s="5" t="s">
        <v>45</v>
      </c>
      <c r="B27" s="74"/>
      <c r="C27" s="74"/>
      <c r="D27" s="74"/>
      <c r="E27" s="74"/>
      <c r="F27" s="74"/>
      <c r="G27" s="75"/>
      <c r="H27" s="66"/>
      <c r="I27" s="66"/>
      <c r="J27" s="67"/>
    </row>
    <row r="28" spans="1:13">
      <c r="A28" s="5"/>
      <c r="B28" s="65" t="s">
        <v>47</v>
      </c>
      <c r="C28" s="65" t="s">
        <v>8</v>
      </c>
      <c r="D28" s="65" t="s">
        <v>48</v>
      </c>
      <c r="E28" s="65"/>
      <c r="F28" s="65"/>
      <c r="G28" s="66"/>
      <c r="H28" s="66"/>
      <c r="I28" s="66"/>
      <c r="J28" s="67"/>
    </row>
    <row r="29" spans="1:13">
      <c r="A29" s="4" t="s">
        <v>49</v>
      </c>
      <c r="B29" s="65"/>
      <c r="C29" s="65"/>
      <c r="D29" s="65"/>
      <c r="E29" s="65"/>
      <c r="F29" s="65"/>
      <c r="G29" s="66"/>
      <c r="H29" s="66"/>
      <c r="I29" s="66"/>
      <c r="J29" s="67"/>
    </row>
    <row r="30" spans="1:13">
      <c r="A30" s="5" t="s">
        <v>9</v>
      </c>
      <c r="B30" s="65"/>
      <c r="C30" s="65"/>
      <c r="D30" s="65"/>
      <c r="E30" s="65"/>
      <c r="F30" s="65"/>
      <c r="G30" s="66"/>
      <c r="H30" s="66"/>
      <c r="I30" s="66"/>
      <c r="J30" s="67"/>
    </row>
    <row r="31" spans="1:13">
      <c r="A31" s="15" t="s">
        <v>45</v>
      </c>
      <c r="B31" s="74"/>
      <c r="C31" s="74"/>
      <c r="D31" s="65"/>
      <c r="E31" s="65"/>
      <c r="F31" s="65"/>
      <c r="G31" s="66"/>
      <c r="H31" s="66"/>
      <c r="I31" s="66"/>
      <c r="J31" s="67"/>
    </row>
    <row r="32" spans="1:13" ht="15" thickBot="1">
      <c r="A32" s="11"/>
      <c r="B32" s="36" t="s">
        <v>50</v>
      </c>
      <c r="C32" s="36"/>
      <c r="D32" s="36"/>
      <c r="E32" s="36"/>
      <c r="F32" s="36"/>
      <c r="G32" s="71"/>
      <c r="H32" s="71"/>
      <c r="I32" s="71"/>
      <c r="J32" s="34"/>
    </row>
    <row r="33" spans="1:10">
      <c r="A33" s="1"/>
      <c r="B33" s="76"/>
      <c r="C33" s="76"/>
      <c r="D33" s="76"/>
      <c r="E33" s="76"/>
      <c r="F33" s="76"/>
      <c r="G33" s="77"/>
      <c r="H33" s="77"/>
      <c r="I33" s="77"/>
      <c r="J33" s="78"/>
    </row>
    <row r="34" spans="1:10">
      <c r="A34" s="1"/>
      <c r="B34" s="1"/>
      <c r="C34" s="1"/>
      <c r="D34" s="1"/>
      <c r="E34" s="1"/>
      <c r="F34" s="1"/>
      <c r="G34" s="2"/>
      <c r="H34" s="2"/>
      <c r="I34" s="2"/>
    </row>
    <row r="35" spans="1:10">
      <c r="A35" s="1"/>
      <c r="B35" s="1"/>
      <c r="C35" s="1"/>
      <c r="D35" s="1"/>
      <c r="E35" s="1"/>
      <c r="F35" s="1"/>
      <c r="G35" s="2"/>
      <c r="H35" s="2"/>
      <c r="I35" s="2"/>
    </row>
    <row r="36" spans="1:10">
      <c r="A36" s="1"/>
      <c r="B36" s="1"/>
      <c r="C36" s="1"/>
      <c r="D36" s="1"/>
      <c r="E36" s="1"/>
      <c r="F36" s="1"/>
      <c r="G36" s="2"/>
      <c r="H36" s="2"/>
      <c r="I36" s="2"/>
    </row>
    <row r="37" spans="1:10">
      <c r="A37" s="1"/>
      <c r="B37" s="1"/>
      <c r="C37" s="1"/>
      <c r="D37" s="1"/>
      <c r="E37" s="1"/>
      <c r="F37" s="1"/>
      <c r="G37" s="2"/>
      <c r="H37" s="2"/>
      <c r="I37" s="2"/>
    </row>
    <row r="38" spans="1:10">
      <c r="A38" s="1"/>
      <c r="B38" s="1"/>
      <c r="C38" s="1"/>
      <c r="D38" s="1"/>
      <c r="E38" s="1"/>
      <c r="F38" s="1"/>
      <c r="G38" s="2"/>
      <c r="H38" s="2"/>
      <c r="I38" s="2"/>
    </row>
    <row r="39" spans="1:10">
      <c r="A39" s="1"/>
      <c r="B39" s="1"/>
      <c r="C39" s="1"/>
      <c r="D39" s="1"/>
      <c r="E39" s="1"/>
      <c r="F39" s="1"/>
      <c r="G39" s="2"/>
      <c r="H39" s="2"/>
      <c r="I39" s="2"/>
    </row>
    <row r="40" spans="1:10">
      <c r="A40" s="1"/>
      <c r="B40" s="1"/>
      <c r="C40" s="1"/>
      <c r="D40" s="1"/>
      <c r="E40" s="1"/>
      <c r="F40" s="1"/>
      <c r="G40" s="2"/>
      <c r="H40" s="2"/>
      <c r="I40" s="2"/>
    </row>
    <row r="41" spans="1:10">
      <c r="A41" s="1"/>
      <c r="B41" s="1"/>
      <c r="C41" s="1"/>
      <c r="D41" s="1"/>
      <c r="E41" s="1"/>
      <c r="F41" s="1"/>
      <c r="G41" s="2"/>
      <c r="H41" s="2"/>
      <c r="I41" s="2"/>
    </row>
    <row r="42" spans="1:10">
      <c r="A42" s="1"/>
      <c r="B42" s="1"/>
      <c r="C42" s="1"/>
      <c r="D42" s="1"/>
      <c r="E42" s="1"/>
      <c r="F42" s="1"/>
      <c r="G42" s="2"/>
      <c r="H42" s="2"/>
      <c r="I42" s="2"/>
    </row>
    <row r="43" spans="1:10">
      <c r="A43" s="1"/>
      <c r="B43" s="1"/>
      <c r="C43" s="1"/>
      <c r="D43" s="1"/>
      <c r="E43" s="1"/>
      <c r="F43" s="1"/>
      <c r="G43" s="2"/>
      <c r="H43" s="2"/>
      <c r="I43" s="2"/>
    </row>
    <row r="44" spans="1:10">
      <c r="A44" s="1"/>
      <c r="B44" s="1"/>
      <c r="C44" s="1"/>
      <c r="D44" s="1"/>
      <c r="E44" s="1"/>
      <c r="F44" s="1"/>
      <c r="G44" s="2"/>
      <c r="H44" s="2"/>
      <c r="I44" s="2"/>
    </row>
    <row r="45" spans="1:10">
      <c r="A45" s="1"/>
      <c r="B45" s="1"/>
      <c r="C45" s="1"/>
      <c r="D45" s="1"/>
      <c r="E45" s="1"/>
      <c r="F45" s="1"/>
      <c r="G45" s="1"/>
      <c r="H45" s="1"/>
      <c r="I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</sheetData>
  <mergeCells count="1">
    <mergeCell ref="G5:J5"/>
  </mergeCells>
  <pageMargins left="0.7" right="0.7" top="0.78740157499999996" bottom="0.78740157499999996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Tabelle1!Print_Area</vt:lpstr>
    </vt:vector>
  </TitlesOfParts>
  <Company>Maschinenbau Haldenwang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Beaujean, Frank II</dc:creator>
  <cp:lastModifiedBy> </cp:lastModifiedBy>
  <dcterms:created xsi:type="dcterms:W3CDTF">2013-11-14T13:40:42Z</dcterms:created>
  <dcterms:modified xsi:type="dcterms:W3CDTF">2013-11-27T15:11:58Z</dcterms:modified>
</cp:coreProperties>
</file>