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GEA\EGEA Board Meetings\2015\2015 03 23 - Warsaw\Results\"/>
    </mc:Choice>
  </mc:AlternateContent>
  <bookViews>
    <workbookView xWindow="0" yWindow="0" windowWidth="15360" windowHeight="928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7" i="1" l="1"/>
  <c r="E26" i="1"/>
  <c r="N16" i="1"/>
  <c r="N12" i="1"/>
  <c r="N8" i="1"/>
  <c r="L17" i="1"/>
  <c r="M17" i="1"/>
  <c r="N15" i="1"/>
  <c r="N14" i="1"/>
  <c r="N13" i="1"/>
  <c r="N11" i="1"/>
  <c r="N10" i="1"/>
  <c r="N9" i="1"/>
  <c r="N7" i="1"/>
  <c r="N6" i="1"/>
  <c r="N5" i="1"/>
  <c r="N17" i="1" l="1"/>
  <c r="E22" i="1" l="1"/>
  <c r="H22" i="1" s="1"/>
  <c r="E23" i="1"/>
  <c r="H23" i="1" s="1"/>
  <c r="E21" i="1"/>
  <c r="H21" i="1" l="1"/>
  <c r="H24" i="1" s="1"/>
</calcChain>
</file>

<file path=xl/sharedStrings.xml><?xml version="1.0" encoding="utf-8"?>
<sst xmlns="http://schemas.openxmlformats.org/spreadsheetml/2006/main" count="41" uniqueCount="39">
  <si>
    <t>EGEA - Xen Consultancy</t>
  </si>
  <si>
    <t>Item</t>
  </si>
  <si>
    <t>Additional hours 2014</t>
  </si>
  <si>
    <t>Euros</t>
  </si>
  <si>
    <t>FOREX</t>
  </si>
  <si>
    <t>January</t>
  </si>
  <si>
    <t>Monthly fee</t>
  </si>
  <si>
    <t>1.1679 to £1</t>
  </si>
  <si>
    <t>February</t>
  </si>
  <si>
    <t>March</t>
  </si>
  <si>
    <t>Net payment</t>
  </si>
  <si>
    <t>Actual</t>
  </si>
  <si>
    <t xml:space="preserve">Actual </t>
  </si>
  <si>
    <t>exchange rate</t>
  </si>
  <si>
    <t>Difference</t>
  </si>
  <si>
    <t>EGEA</t>
  </si>
  <si>
    <t>% target</t>
  </si>
  <si>
    <t>110.07% hours</t>
  </si>
  <si>
    <t>Total</t>
  </si>
  <si>
    <t>Agreed payment plan - EGEA Board 23 March 2015</t>
  </si>
  <si>
    <t>NP work log 2014</t>
  </si>
  <si>
    <t>Days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</si>
  <si>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</si>
  <si>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</si>
  <si>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</si>
  <si>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</si>
  <si>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</si>
  <si>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</si>
  <si>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</si>
  <si>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</si>
  <si>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</si>
  <si>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</si>
  <si>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</si>
  <si>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</si>
  <si>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target hours</t>
  </si>
  <si>
    <t>actual hours</t>
  </si>
  <si>
    <t>April  &gt;&gt;&gt;</t>
  </si>
  <si>
    <t>Using original exchange rate and invoicing in pounds</t>
  </si>
  <si>
    <t>Future: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</si>
</sst>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€-83C]#,##0.00"/>
    <numFmt numFmtId="165" formatCode="&quot;£&quot;#,##0.00"/>
    <numFmt numFmtId="166" formatCode="0.0"/>
    <numFmt numFmtId="167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0" fontId="0" fillId="3" borderId="4" xfId="0" applyNumberForma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7" fontId="0" fillId="0" borderId="0" xfId="0" applyNumberFormat="1" applyFont="1" applyAlignment="1">
      <alignment horizontal="center"/>
    </xf>
    <xf numFmtId="0" fontId="2" fillId="5" borderId="6" xfId="0" applyFont="1" applyFill="1" applyBorder="1"/>
    <xf numFmtId="0" fontId="2" fillId="5" borderId="3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9" fontId="0" fillId="6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2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topLeftCell="A10" workbookViewId="0">
      <selection activeCell="D13" sqref="D13"/>
    </sheetView>
  </sheetViews>
  <sheetFormatPr defaultRowHeight="14.4" x14ac:dyDescent="0.3"/>
  <cols>
    <col min="3" max="3" width="13.109375" customWidth="1"/>
    <col min="4" max="4" width="16.88671875" bestFit="1" customWidth="1"/>
    <col min="5" max="5" width="12.5546875" bestFit="1" customWidth="1"/>
    <col min="6" max="6" width="5.6640625" customWidth="1"/>
    <col min="7" max="7" width="13.5546875" style="3" bestFit="1" customWidth="1"/>
    <col min="8" max="8" width="12.5546875" style="3" bestFit="1" customWidth="1"/>
    <col min="9" max="9" width="6.109375" style="3" customWidth="1"/>
    <col min="10" max="10" width="16.109375" style="3" bestFit="1" customWidth="1"/>
    <col min="12" max="13" width="11.6640625" bestFit="1" customWidth="1"/>
    <col min="14" max="14" width="10.5546875" customWidth="1"/>
  </cols>
  <sheetData>
    <row r="1" spans="1:14" ht="18.600000000000001" thickBot="1" x14ac:dyDescent="0.4">
      <c r="A1" s="16" t="s">
        <v>0</v>
      </c>
    </row>
    <row r="2" spans="1:14" x14ac:dyDescent="0.3">
      <c r="A2" s="17" t="s">
        <v>19</v>
      </c>
      <c r="J2" s="32" t="s">
        <v>20</v>
      </c>
      <c r="K2" s="32" t="s">
        <v>21</v>
      </c>
      <c r="L2" s="6" t="s">
        <v>15</v>
      </c>
      <c r="M2" s="6" t="s">
        <v>15</v>
      </c>
      <c r="N2" s="6" t="s">
        <v>15</v>
      </c>
    </row>
    <row r="3" spans="1:14" ht="15" thickBot="1" x14ac:dyDescent="0.35">
      <c r="J3" s="33"/>
      <c r="K3" s="33"/>
      <c r="L3" s="7" t="s">
        <v>34</v>
      </c>
      <c r="M3" s="7" t="s">
        <v>35</v>
      </c>
      <c r="N3" s="7" t="s">
        <v>16</v>
      </c>
    </row>
    <row r="4" spans="1:14" ht="15.6" x14ac:dyDescent="0.3">
      <c r="A4" s="18" t="s">
        <v>1</v>
      </c>
      <c r="J4" s="24"/>
      <c r="K4" s="25"/>
      <c r="L4" s="8"/>
      <c r="M4" s="9"/>
      <c r="N4" s="10"/>
    </row>
    <row r="5" spans="1:14" x14ac:dyDescent="0.3">
      <c r="H5" s="19" t="s">
        <v>3</v>
      </c>
      <c r="I5" s="19"/>
      <c r="J5" s="26" t="s">
        <v>22</v>
      </c>
      <c r="K5" s="27">
        <v>22</v>
      </c>
      <c r="L5" s="11">
        <v>83.6</v>
      </c>
      <c r="M5" s="12">
        <v>102.5</v>
      </c>
      <c r="N5" s="13">
        <f t="shared" ref="N5:N17" si="0">SUM(M5/L5)</f>
        <v>1.2260765550239234</v>
      </c>
    </row>
    <row r="6" spans="1:14" x14ac:dyDescent="0.3">
      <c r="A6" t="s">
        <v>2</v>
      </c>
      <c r="D6" t="s">
        <v>17</v>
      </c>
      <c r="H6" s="21">
        <v>4000</v>
      </c>
      <c r="I6" s="21"/>
      <c r="J6" s="26" t="s">
        <v>23</v>
      </c>
      <c r="K6" s="27">
        <v>20</v>
      </c>
      <c r="L6" s="11">
        <v>76</v>
      </c>
      <c r="M6" s="12">
        <v>78.5</v>
      </c>
      <c r="N6" s="13">
        <f t="shared" si="0"/>
        <v>1.0328947368421053</v>
      </c>
    </row>
    <row r="7" spans="1:14" x14ac:dyDescent="0.3">
      <c r="J7" s="26" t="s">
        <v>24</v>
      </c>
      <c r="K7" s="27">
        <v>21</v>
      </c>
      <c r="L7" s="11">
        <v>79.8</v>
      </c>
      <c r="M7" s="11">
        <v>74.5</v>
      </c>
      <c r="N7" s="13">
        <f t="shared" si="0"/>
        <v>0.9335839598997494</v>
      </c>
    </row>
    <row r="8" spans="1:14" x14ac:dyDescent="0.3">
      <c r="J8" s="26" t="s">
        <v>25</v>
      </c>
      <c r="K8" s="27">
        <v>16</v>
      </c>
      <c r="L8" s="11">
        <v>60.8</v>
      </c>
      <c r="M8" s="12">
        <v>61.5</v>
      </c>
      <c r="N8" s="13">
        <f t="shared" si="0"/>
        <v>1.0115131578947369</v>
      </c>
    </row>
    <row r="9" spans="1:14" x14ac:dyDescent="0.3">
      <c r="J9" s="26" t="s">
        <v>26</v>
      </c>
      <c r="K9" s="27">
        <v>18</v>
      </c>
      <c r="L9" s="11">
        <v>68.400000000000006</v>
      </c>
      <c r="M9" s="12">
        <v>94.5</v>
      </c>
      <c r="N9" s="13">
        <f t="shared" si="0"/>
        <v>1.381578947368421</v>
      </c>
    </row>
    <row r="10" spans="1:14" x14ac:dyDescent="0.3">
      <c r="J10" s="26" t="s">
        <v>27</v>
      </c>
      <c r="K10" s="27">
        <v>20</v>
      </c>
      <c r="L10" s="11">
        <v>76</v>
      </c>
      <c r="M10" s="12">
        <v>97.5</v>
      </c>
      <c r="N10" s="13">
        <f t="shared" si="0"/>
        <v>1.2828947368421053</v>
      </c>
    </row>
    <row r="11" spans="1:14" x14ac:dyDescent="0.3">
      <c r="J11" s="26" t="s">
        <v>28</v>
      </c>
      <c r="K11" s="27">
        <v>22</v>
      </c>
      <c r="L11" s="11">
        <v>83.6</v>
      </c>
      <c r="M11" s="12">
        <v>98</v>
      </c>
      <c r="N11" s="13">
        <f t="shared" si="0"/>
        <v>1.1722488038277512</v>
      </c>
    </row>
    <row r="12" spans="1:14" x14ac:dyDescent="0.3">
      <c r="J12" s="26" t="s">
        <v>29</v>
      </c>
      <c r="K12" s="27">
        <v>13</v>
      </c>
      <c r="L12" s="11">
        <v>49.4</v>
      </c>
      <c r="M12" s="12">
        <v>20</v>
      </c>
      <c r="N12" s="13">
        <f t="shared" si="0"/>
        <v>0.40485829959514169</v>
      </c>
    </row>
    <row r="13" spans="1:14" x14ac:dyDescent="0.3">
      <c r="J13" s="26" t="s">
        <v>30</v>
      </c>
      <c r="K13" s="27">
        <v>14</v>
      </c>
      <c r="L13" s="11">
        <v>42.6</v>
      </c>
      <c r="M13" s="12">
        <v>72.5</v>
      </c>
      <c r="N13" s="13">
        <f t="shared" si="0"/>
        <v>1.7018779342723005</v>
      </c>
    </row>
    <row r="14" spans="1:14" x14ac:dyDescent="0.3">
      <c r="J14" s="26" t="s">
        <v>31</v>
      </c>
      <c r="K14" s="27">
        <v>23</v>
      </c>
      <c r="L14" s="11">
        <v>69.900000000000006</v>
      </c>
      <c r="M14" s="12">
        <v>76</v>
      </c>
      <c r="N14" s="13">
        <f t="shared" si="0"/>
        <v>1.0872675250357653</v>
      </c>
    </row>
    <row r="15" spans="1:14" x14ac:dyDescent="0.3">
      <c r="J15" s="26" t="s">
        <v>32</v>
      </c>
      <c r="K15" s="27">
        <v>18</v>
      </c>
      <c r="L15" s="11">
        <v>54.7</v>
      </c>
      <c r="M15" s="12">
        <v>55</v>
      </c>
      <c r="N15" s="13">
        <f t="shared" si="0"/>
        <v>1.0054844606946982</v>
      </c>
    </row>
    <row r="16" spans="1:14" ht="15" thickBot="1" x14ac:dyDescent="0.35">
      <c r="J16" s="26" t="s">
        <v>33</v>
      </c>
      <c r="K16" s="27">
        <v>15</v>
      </c>
      <c r="L16" s="11">
        <v>45.6</v>
      </c>
      <c r="M16" s="12">
        <v>39.5</v>
      </c>
      <c r="N16" s="13">
        <f t="shared" si="0"/>
        <v>0.86622807017543857</v>
      </c>
    </row>
    <row r="17" spans="1:14" ht="15" thickBot="1" x14ac:dyDescent="0.35">
      <c r="J17" s="28"/>
      <c r="K17" s="29">
        <f>SUM(K5:K16)</f>
        <v>222</v>
      </c>
      <c r="L17" s="14">
        <f>SUM(L5:L16)</f>
        <v>790.40000000000009</v>
      </c>
      <c r="M17" s="14">
        <f>SUM(M5:M16)</f>
        <v>870</v>
      </c>
      <c r="N17" s="15">
        <f t="shared" si="0"/>
        <v>1.1007085020242913</v>
      </c>
    </row>
    <row r="19" spans="1:14" ht="15.6" x14ac:dyDescent="0.3">
      <c r="A19" s="18" t="s">
        <v>4</v>
      </c>
      <c r="D19" s="3" t="s">
        <v>12</v>
      </c>
      <c r="E19" s="3" t="s">
        <v>11</v>
      </c>
      <c r="G19" s="34" t="s">
        <v>7</v>
      </c>
    </row>
    <row r="20" spans="1:14" x14ac:dyDescent="0.3">
      <c r="A20" s="30">
        <v>2015</v>
      </c>
      <c r="C20" t="s">
        <v>6</v>
      </c>
      <c r="D20" s="3" t="s">
        <v>13</v>
      </c>
      <c r="E20" s="3" t="s">
        <v>10</v>
      </c>
      <c r="G20" s="35"/>
      <c r="H20" s="3" t="s">
        <v>14</v>
      </c>
    </row>
    <row r="21" spans="1:14" x14ac:dyDescent="0.3">
      <c r="A21" s="1" t="s">
        <v>5</v>
      </c>
      <c r="C21" s="4">
        <v>3333.33</v>
      </c>
      <c r="D21" s="2">
        <v>1.3143</v>
      </c>
      <c r="E21" s="5">
        <f>SUM(C21/D21)</f>
        <v>2536.2017804154302</v>
      </c>
      <c r="G21" s="36">
        <v>2854.125</v>
      </c>
      <c r="H21" s="5">
        <f>SUM(G21-E21)</f>
        <v>317.92321958456978</v>
      </c>
      <c r="I21" s="5"/>
      <c r="J21" s="5"/>
    </row>
    <row r="22" spans="1:14" x14ac:dyDescent="0.3">
      <c r="A22" s="1" t="s">
        <v>8</v>
      </c>
      <c r="C22" s="4">
        <v>3333.33</v>
      </c>
      <c r="D22" s="2">
        <v>1.3947000000000001</v>
      </c>
      <c r="E22" s="5">
        <f t="shared" ref="E22:E23" si="1">SUM(C22/D22)</f>
        <v>2389.9978489997848</v>
      </c>
      <c r="G22" s="36">
        <v>2854.125</v>
      </c>
      <c r="H22" s="5">
        <f>SUM(G22-E22)</f>
        <v>464.12715100021524</v>
      </c>
      <c r="I22" s="5"/>
      <c r="J22" s="5"/>
    </row>
    <row r="23" spans="1:14" x14ac:dyDescent="0.3">
      <c r="A23" s="1" t="s">
        <v>9</v>
      </c>
      <c r="C23" s="4">
        <v>3333.33</v>
      </c>
      <c r="D23" s="23">
        <v>1.444</v>
      </c>
      <c r="E23" s="5">
        <f t="shared" si="1"/>
        <v>2308.4002770083102</v>
      </c>
      <c r="G23" s="36">
        <v>2854.125</v>
      </c>
      <c r="H23" s="5">
        <f>SUM(G23-E23)</f>
        <v>545.72472299168976</v>
      </c>
      <c r="I23" s="5"/>
      <c r="J23" s="5"/>
    </row>
    <row r="24" spans="1:14" x14ac:dyDescent="0.3">
      <c r="G24" s="37" t="s">
        <v>18</v>
      </c>
      <c r="H24" s="20">
        <f>SUM(H21:H23)</f>
        <v>1327.7750935764748</v>
      </c>
      <c r="I24" s="20"/>
      <c r="J24" s="20"/>
    </row>
    <row r="25" spans="1:14" x14ac:dyDescent="0.3">
      <c r="A25" s="31" t="s">
        <v>38</v>
      </c>
    </row>
    <row r="26" spans="1:14" x14ac:dyDescent="0.3">
      <c r="A26" t="s">
        <v>36</v>
      </c>
      <c r="C26" s="4">
        <v>3333.33</v>
      </c>
      <c r="D26" s="3">
        <v>1.1678999999999999</v>
      </c>
      <c r="E26" s="5">
        <f>SUM(C26/D26)</f>
        <v>2854.1227844849732</v>
      </c>
      <c r="G26" s="22" t="s">
        <v>37</v>
      </c>
    </row>
  </sheetData>
  <mergeCells count="2"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Eleonore Van Haute</cp:lastModifiedBy>
  <cp:lastPrinted>2015-03-25T16:48:13Z</cp:lastPrinted>
  <dcterms:created xsi:type="dcterms:W3CDTF">2015-03-25T16:09:25Z</dcterms:created>
  <dcterms:modified xsi:type="dcterms:W3CDTF">2015-04-02T13:35:08Z</dcterms:modified>
</cp:coreProperties>
</file>