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R:\EGEA\EGEA Board Meetings\2017\2017 03 14 - Extraordinary Brainstorming Board Meeting - Barcelona\Follow-up\"/>
    </mc:Choice>
  </mc:AlternateContent>
  <bookViews>
    <workbookView xWindow="0" yWindow="0" windowWidth="23040" windowHeight="8868"/>
  </bookViews>
  <sheets>
    <sheet name="Priorities" sheetId="1" r:id="rId1"/>
  </sheets>
  <definedNames>
    <definedName name="Calendar_Year">Priorities!$I$1</definedName>
    <definedName name="_xlnm.Print_Titles" localSheetId="0">Priorities!$3:$3</definedName>
    <definedName name="Title1">ToDoList[[#Headers],[Issue]]</definedName>
  </definedNames>
  <calcPr calcId="152511"/>
</workbook>
</file>

<file path=xl/calcChain.xml><?xml version="1.0" encoding="utf-8"?>
<calcChain xmlns="http://schemas.openxmlformats.org/spreadsheetml/2006/main">
  <c r="G7" i="1" l="1"/>
  <c r="H7" i="1" s="1"/>
  <c r="G8" i="1"/>
  <c r="G4" i="1"/>
  <c r="H4" i="1" s="1"/>
  <c r="G5" i="1"/>
  <c r="H5" i="1" s="1"/>
  <c r="H8" i="1" l="1"/>
</calcChain>
</file>

<file path=xl/sharedStrings.xml><?xml version="1.0" encoding="utf-8"?>
<sst xmlns="http://schemas.openxmlformats.org/spreadsheetml/2006/main" count="168" uniqueCount="102">
  <si>
    <t xml:space="preserve">Priority </t>
  </si>
  <si>
    <t xml:space="preserve">Status </t>
  </si>
  <si>
    <t xml:space="preserve">Start Date </t>
  </si>
  <si>
    <t xml:space="preserve">Due Date </t>
  </si>
  <si>
    <t>High</t>
  </si>
  <si>
    <t>Normal</t>
  </si>
  <si>
    <t>Low</t>
  </si>
  <si>
    <t>Not Started</t>
  </si>
  <si>
    <t>In Progress</t>
  </si>
  <si>
    <t>General/WG activities</t>
  </si>
  <si>
    <t>EGEA Priorities</t>
  </si>
  <si>
    <t>2017-2018</t>
  </si>
  <si>
    <t>Issue</t>
  </si>
  <si>
    <t>About?</t>
  </si>
  <si>
    <t>the European Commission is currently revising the vehicle type-approval framework regulation to respond to structural weaknesses and to cope with the “Dieselgate” scandal. This revised piece of legislation includes now the provisions on repair and maintenance information (RMI) which need to be updated and amended to address all issues (which were reported in the RICARDO report) that independent operators are currently facing in the analogue era.</t>
  </si>
  <si>
    <t>General</t>
  </si>
  <si>
    <t xml:space="preserve">Access to in-vehicle data: launch of the Right to Connect Campaign </t>
  </si>
  <si>
    <t>Access to in-vehicle data: Legal complain to EC</t>
  </si>
  <si>
    <t>Lobbying activities and launch of an awareness political campaign to obtain an EU regulatory framework for fair and equal access to the vehicle and its machine generated data; the Open Telematics Platform enshrined in type approval legislation as a near term objective alongside a roadmap and associated legislation delineating interim solutions. Direct access to real-time in-vehicle data is key! Prognostics and remote diagnostics become a key step before providing any further services/products in the aftermarket: 1) capacity to perform an early detection of malfunctions to alert the driver before a breakdown or damage occurs, and 2) Innovative services such as ‘prognostics and predictive servicing’, based on analysis of dynamic in-vehicle data or GPS related services support new business models and have raised customer expectations.</t>
  </si>
  <si>
    <t>See above</t>
  </si>
  <si>
    <t xml:space="preserve">Free flow of data Initiative </t>
  </si>
  <si>
    <t>The European Commission is currently working on an initiative with the objective of addressing existing barriers to the free flow of data, and legal uncertainties (data ownership, reuse, portability and liability). This initiative is covering various sectors and includes now, thanks to the AFCAR work, the vehicle repair industry. The issue is about having insufficient access to data through remote or physical access/free flow of (repair) data exist but will be blocked by VMs, this is why pertinent legislation in that field is needed.</t>
  </si>
  <si>
    <t>GEAR2030</t>
  </si>
  <si>
    <t>The High Level Group GEAR 2030 was formally established by the European Commission together with Member States and a large number of stakeholders to debate the main challenges for the automotive industry in the next 15 years and will make recommendations to reinforce the competitiveness of the European automotive value chain. The group will analyse and discuss the key trends ( e.g. automated vehicles, electric vehicles, connectivity, mobility as a service, car-sharing, access to data and new business, 3d printing, robotisation, value chain transformation, …) which will be affecting the automotive industry in the future and come up with jointly agreed roadmaps that should set objectives, specify milestones and clearly define responsibilities of different stakeholders</t>
  </si>
  <si>
    <t xml:space="preserve">Creation of a European Market Data Study and Statistics </t>
  </si>
  <si>
    <t>Following the recent attempt to hire consultancies to create a European Market Data Study, there is still a need to collect all data/figures from the garage and test equipment sector and constitute statistics that can be used at national level but also at EU levels towards EU institutions and legislators.</t>
  </si>
  <si>
    <t>this label can be extended of course to others EGEA products such as Inspection of vehicle lifts according EN1493 – specifications for the inspector, Wheel alignments specifications, Tyre changers specifications, headlamps, etc…</t>
  </si>
  <si>
    <t>It guarantees that any product lawfully sold in one EU country can be sold in another. This is possible even if the product does not fully comply with the technical rules of the other country. The list of products might be revised.</t>
  </si>
  <si>
    <t>EGEA will start collecting all experience of implementations of Directive 2014/45/EU that Member states are currently planning at respective national levels in order to have a bigger picture of EU and national requirements.</t>
  </si>
  <si>
    <t>Access to PTI technical information is becoming crucial should electronically controlled safety systems and ADAS systems be tested in the very near future. The psychological struggle at EU level is taking place between vehicle manufacturers pushing for vehicle self-testing vs. functionality testing supported by the independent operators.</t>
  </si>
  <si>
    <t xml:space="preserve">Access to PTI technical information and revision of test methods </t>
  </si>
  <si>
    <t>Roadworthiness Directive 2014/45/EU: requirements at EU level and implementation at national levels</t>
  </si>
  <si>
    <t xml:space="preserve">Mutual Recognition Regulation </t>
  </si>
  <si>
    <r>
      <t xml:space="preserve">Revision of the Vehicle Type Approval Framework Regulation 
</t>
    </r>
    <r>
      <rPr>
        <b/>
        <sz val="9"/>
        <color theme="1" tint="4.9989318521683403E-2"/>
        <rFont val="Calibri Light"/>
        <family val="2"/>
      </rPr>
      <t xml:space="preserve">[Draft Regulation COM(2016) 31 final] </t>
    </r>
  </si>
  <si>
    <t>WG1 activities</t>
  </si>
  <si>
    <t>Participation of EGEA in the current revision exercise of EN 1493:2010 to address shortcomings, update provisions and clarify key points to avoid any interpretation that can lead to safety issues.</t>
  </si>
  <si>
    <t xml:space="preserve">Official revision of the Standard EN 1493:2010 </t>
  </si>
  <si>
    <t>as certain Member States do not have any strong recommendations/guidelines/legislation on the installation and inspection of vehicle lifts, it was decided that EGEA will try to create EU guidelines that could the harmonisation of requirements across EU.</t>
  </si>
  <si>
    <t>EGEA is involved in the joint market surveillance activity that was launched by the European Commission and some Member States to check the safety and conformity with the Machinery Directive of vehicle lifts placed on the market in the EU, focusing on two‐column and scissor lifts</t>
  </si>
  <si>
    <t>Public consultation launched by the European Commission to evaluate the Machinery Directive.</t>
  </si>
  <si>
    <t xml:space="preserve">PROSAFE Initiative </t>
  </si>
  <si>
    <t xml:space="preserve">Installation and periodical check of vehicle lifts in EU: creation of EGEA guidelines to harmonise requirements across EU </t>
  </si>
  <si>
    <t xml:space="preserve">Evaluation of the Machinery Directive </t>
  </si>
  <si>
    <t xml:space="preserve">CITA SET II Study </t>
  </si>
  <si>
    <t>Study to support the definition of NOx measurement test methods to be included in the Roadworthiness Directive 2014/45/EU</t>
  </si>
  <si>
    <t>WG2 activities</t>
  </si>
  <si>
    <t xml:space="preserve">OBD vs. tailpipe testing </t>
  </si>
  <si>
    <t>lobbying activities to reopen the Roadworthiness Directive 2014/45/EU to ensure that a combination of OBD and tailpipe testing are used for emission testing, for all vehicles.</t>
  </si>
  <si>
    <r>
      <t>Measuring Instrument Directive (MID)</t>
    </r>
    <r>
      <rPr>
        <sz val="11"/>
        <color theme="1" tint="4.9989318521683403E-2"/>
        <rFont val="Century Gothic"/>
        <family val="1"/>
        <scheme val="minor"/>
      </rPr>
      <t xml:space="preserve"> </t>
    </r>
  </si>
  <si>
    <t>lobbying activities to extend its scope and include opacimeters (+ suspension testers for WG6)</t>
  </si>
  <si>
    <t xml:space="preserve">ePTI </t>
  </si>
  <si>
    <t>current standardisation exercise at ISO level to standardise the electronical periodical technical inspection which includes the communication between the Inspection Tool and the ePTI relevant system, the reading of basic vehicle information (identification, systems fitted), the specification of required ePTI tests, e.g. fitment test (e.g. Adaptive Cruise Control –equipped [YES; NO]), status test (e.g. Airbag –[OK; NOK]) and the functional check (e.g. Activation of exterior lighting). This standard also foresees the use of authentication and authorization mechanism for the communication with external test equipment. Although it is needed, this could be a big threat for EGEA members. And finally, the standard will include as well protection against tampering of the defined ePTItest methods. One of the big threat for EGEA is that vehicle manufacturers have already agreed to base these tests on the self-testing of the car without any additional functional testing.</t>
  </si>
  <si>
    <t xml:space="preserve">PTI: Camera/radar-based systems testing </t>
  </si>
  <si>
    <t>With the advanced technology and the automated vehicles, Advanced Driver Assistance Systems (ADAS) are becoming numerous in the vehicles. These systems will need to be tested at PTI level and be repaired in workshops once failed. Test methods and calibration solutions for IAM would need to be defined for PTI testing.</t>
  </si>
  <si>
    <t>Reverse engineering</t>
  </si>
  <si>
    <t>Lobbying activities to 'officialise' reverse engineering as this is a legal activity, need to create a certificate/autorisation mechansim and discuss this issue with Vehicle Manufacturers with final aim to get a guidance document from the EC.</t>
  </si>
  <si>
    <t>Transposition of an Italian standard at EU level for tire changers with a focus mainly on the safety in the operation of the tire changer, as there is no EU standard except the Machinery Directive until now. The new EU standard should include amongst other key points: 1) rules on how the machines have to be handled after they have been delivered to the customer (i.e. regular inspection etc.), the rules for that should be for the tire changers in general, not only for the pressure gauge. And 2) instructions for TPMS/TPG: handling during mounting &amp; how to scan the TPMS sensor</t>
  </si>
  <si>
    <t xml:space="preserve">New EU Standard for tire changers </t>
  </si>
  <si>
    <t>WG4 activities</t>
  </si>
  <si>
    <t xml:space="preserve">Creation of an open and single EU-wide suspension tester solution </t>
  </si>
  <si>
    <t>create a recommendation to the European Commission and Member States for a future revision of the Roadworthiness Directive 2014/45/EU for a common suspension testing solution</t>
  </si>
  <si>
    <t>New CEN Standard EN17003 for the safety of roller brake testers</t>
  </si>
  <si>
    <t>WG6 activities</t>
  </si>
  <si>
    <t xml:space="preserve">EGEA label </t>
  </si>
  <si>
    <t>EGEA MAC label</t>
  </si>
  <si>
    <t>WG9 activities</t>
  </si>
  <si>
    <t xml:space="preserve">Creation of a European Network Standard for PTI and workshop equipment </t>
  </si>
  <si>
    <t>with the technological changes/the digitalisation/the Internet of Things, a common standard is a must to link all equipment before going into the digital revolution. EGEA needs to enjoy the opportunity to have a direct connection to its tools before others do</t>
  </si>
  <si>
    <t>WG10 activities</t>
  </si>
  <si>
    <t>Electric Vehicles</t>
  </si>
  <si>
    <t>Necessity to analise the impacts of EVs on all WG, but big impact on PTI and ePTI activities</t>
  </si>
  <si>
    <t>Digital Single Market/ Industry 4.0</t>
  </si>
  <si>
    <t>The Internet of Things (IoT)</t>
  </si>
  <si>
    <t>Access to in-vehicle data / Extended Vehicle /CARUSO/ TRL Study/ C-ITS</t>
  </si>
  <si>
    <t>Autonomous driving</t>
  </si>
  <si>
    <t>ADAS systems</t>
  </si>
  <si>
    <t>To analyse impacts on PTI and ePTI</t>
  </si>
  <si>
    <t xml:space="preserve">Ensure competition on diagnostics market in the US - big issue on concerted practices from VMs </t>
  </si>
  <si>
    <t>EGEA needs to work on that issue as this could have major consequences in the EU as a spill-over effect</t>
  </si>
  <si>
    <t>EGEA Newsletter</t>
  </si>
  <si>
    <t>EGEA Website</t>
  </si>
  <si>
    <t>Need to update completely the website to include new activities for EGEA label</t>
  </si>
  <si>
    <t>EGEA supports AFCAR
EGEA monitors</t>
  </si>
  <si>
    <t>Working Group 2</t>
  </si>
  <si>
    <t>Hand over to WG 2</t>
  </si>
  <si>
    <t>AFCAR</t>
  </si>
  <si>
    <t>EGEA Board decision for EGEA office</t>
  </si>
  <si>
    <t>Working Group 26</t>
  </si>
  <si>
    <t>EGEA monitors</t>
  </si>
  <si>
    <t xml:space="preserve">EGEA attents all the EU-Comission's roadworthy comittee meetings 
</t>
  </si>
  <si>
    <t>Working Groups</t>
  </si>
  <si>
    <t>see abover (differet lines)</t>
  </si>
  <si>
    <t>Completed</t>
  </si>
  <si>
    <t>EGEA no action</t>
  </si>
  <si>
    <t xml:space="preserve">EGEA supports </t>
  </si>
  <si>
    <t>EGEA updates the content and feel&amp;look
Working Group members upload the files</t>
  </si>
  <si>
    <t>EGEA supports</t>
  </si>
  <si>
    <t>EGEA is responsible for the newsletter supported by the WG chairmen and member associations</t>
  </si>
  <si>
    <t>14.03.2017
EGEA Board
Barcelona</t>
  </si>
  <si>
    <t>No action for EGEA office for now</t>
  </si>
  <si>
    <t>"Support": EGEA signature on paper
"Monitor": Get the documents of the different initiatives</t>
  </si>
  <si>
    <t>No action for the EGEA office for now</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</si>
</sst>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Done&quot;;&quot;&quot;;&quot;Overdue&quot;"/>
  </numFmts>
  <fonts count="15" x14ac:knownFonts="1">
    <font>
      <sz val="11"/>
      <color theme="1" tint="4.9989318521683403E-2"/>
      <name val="Century Gothic"/>
      <family val="1"/>
      <scheme val="minor"/>
    </font>
    <font>
      <sz val="8"/>
      <name val="Century Gothic"/>
      <family val="2"/>
      <scheme val="minor"/>
    </font>
    <font>
      <b/>
      <sz val="11"/>
      <color theme="0"/>
      <name val="Century Gothic"/>
      <family val="1"/>
      <scheme val="major"/>
    </font>
    <font>
      <sz val="36"/>
      <color theme="0"/>
      <name val="Century Gothic"/>
      <family val="1"/>
      <scheme val="major"/>
    </font>
    <font>
      <b/>
      <sz val="11"/>
      <color theme="3"/>
      <name val="Century Gothic"/>
      <family val="2"/>
      <scheme val="minor"/>
    </font>
    <font>
      <sz val="11"/>
      <color theme="1" tint="4.9989318521683403E-2"/>
      <name val="Century Gothic"/>
      <family val="1"/>
      <scheme val="minor"/>
    </font>
    <font>
      <sz val="11"/>
      <color theme="3"/>
      <name val="Century Gothic"/>
      <family val="1"/>
      <scheme val="minor"/>
    </font>
    <font>
      <sz val="16"/>
      <color theme="0"/>
      <name val="Century Gothic"/>
      <family val="1"/>
      <scheme val="minor"/>
    </font>
    <font>
      <sz val="11"/>
      <color theme="1" tint="4.9989318521683403E-2"/>
      <name val="Calibri Light"/>
      <family val="2"/>
    </font>
    <font>
      <b/>
      <sz val="24"/>
      <color theme="0"/>
      <name val="DIN"/>
    </font>
    <font>
      <sz val="11"/>
      <color theme="1" tint="4.9989318521683403E-2"/>
      <name val="DIN"/>
    </font>
    <font>
      <b/>
      <sz val="16"/>
      <color theme="0"/>
      <name val="DIN"/>
    </font>
    <font>
      <b/>
      <sz val="11"/>
      <color theme="1" tint="4.9989318521683403E-2"/>
      <name val="Calibri Light"/>
      <family val="2"/>
    </font>
    <font>
      <b/>
      <sz val="9"/>
      <color theme="1" tint="4.9989318521683403E-2"/>
      <name val="Calibri Light"/>
      <family val="2"/>
    </font>
    <font>
      <sz val="9"/>
      <color theme="1" tint="4.9989318521683403E-2"/>
      <name val="Century Gothic"/>
      <family val="2"/>
      <scheme val="minor"/>
    </font>
  </fonts>
  <fills count="10">
    <fill>
      <patternFill patternType="none"/>
    </fill>
    <fill>
      <patternFill patternType="gray125"/>
    </fill>
    <fill>
      <patternFill patternType="solid">
        <fgColor theme="3" tint="-0.24994659260841701"/>
        <bgColor indexed="64"/>
      </patternFill>
    </fill>
    <fill>
      <patternFill patternType="solid">
        <fgColor theme="4"/>
        <bgColor indexed="64"/>
      </patternFill>
    </fill>
    <fill>
      <patternFill patternType="solid">
        <fgColor theme="5" tint="0.39994506668294322"/>
        <bgColor indexed="64"/>
      </patternFill>
    </fill>
    <fill>
      <patternFill patternType="solid">
        <fgColor rgb="FFFFFFCC"/>
      </patternFill>
    </fill>
    <fill>
      <gradientFill>
        <stop position="0">
          <color theme="8" tint="-0.49803155613879818"/>
        </stop>
        <stop position="0.5">
          <color theme="8" tint="0.40000610370189521"/>
        </stop>
        <stop position="1">
          <color theme="8" tint="-0.49803155613879818"/>
        </stop>
      </gradientFill>
    </fill>
    <fill>
      <gradientFill>
        <stop position="0">
          <color rgb="FF69A841"/>
        </stop>
        <stop position="0.5">
          <color theme="0"/>
        </stop>
        <stop position="1">
          <color rgb="FF69A841"/>
        </stop>
      </gradientFill>
    </fill>
    <fill>
      <patternFill patternType="solid">
        <fgColor theme="1" tint="0.34998626667073579"/>
        <bgColor indexed="64"/>
      </patternFill>
    </fill>
    <fill>
      <patternFill patternType="solid">
        <fgColor theme="1" tint="0.499984740745262"/>
        <bgColor indexed="64"/>
      </patternFill>
    </fill>
  </fills>
  <borders count="3">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s>
  <cellStyleXfs count="15">
    <xf numFmtId="0" fontId="0" fillId="0" borderId="0">
      <alignment horizontal="left" vertical="center" wrapText="1" indent="1"/>
    </xf>
    <xf numFmtId="0" fontId="3" fillId="6" borderId="0" applyNumberFormat="0" applyBorder="0" applyProtection="0">
      <alignment horizontal="left" vertical="center" indent="2"/>
    </xf>
    <xf numFmtId="0" fontId="2" fillId="2" borderId="0" applyNumberFormat="0" applyBorder="0" applyProtection="0">
      <alignment horizontal="center" vertical="center"/>
    </xf>
    <xf numFmtId="0" fontId="2" fillId="3" borderId="0" applyNumberFormat="0" applyBorder="0" applyProtection="0">
      <alignment horizontal="center" vertical="center"/>
    </xf>
    <xf numFmtId="0" fontId="2" fillId="4" borderId="0" applyNumberFormat="0" applyBorder="0" applyAlignment="0" applyProtection="0"/>
    <xf numFmtId="43" fontId="5" fillId="0" borderId="0" applyFont="0" applyFill="0" applyBorder="0" applyAlignment="0" applyProtection="0"/>
    <xf numFmtId="41"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0" fontId="4" fillId="0" borderId="0" applyNumberFormat="0" applyFill="0" applyBorder="0" applyAlignment="0" applyProtection="0"/>
    <xf numFmtId="0" fontId="5" fillId="5" borderId="1" applyNumberFormat="0" applyFont="0" applyAlignment="0" applyProtection="0"/>
    <xf numFmtId="14" fontId="5" fillId="0" borderId="0">
      <alignment horizontal="left" vertical="center" indent="1"/>
    </xf>
    <xf numFmtId="9" fontId="5" fillId="0" borderId="0" applyFont="0" applyFill="0" applyBorder="0" applyProtection="0">
      <alignment horizontal="right" vertical="center" indent="1"/>
    </xf>
    <xf numFmtId="164" fontId="6" fillId="0" borderId="0" applyFill="0" applyBorder="0">
      <alignment horizontal="center" vertical="center"/>
    </xf>
    <xf numFmtId="0" fontId="7" fillId="3" borderId="0">
      <alignment horizontal="left" vertical="center" indent="2"/>
    </xf>
  </cellStyleXfs>
  <cellXfs count="17">
    <xf numFmtId="0" fontId="0" fillId="0" borderId="0" xfId="0">
      <alignment horizontal="left" vertical="center" wrapText="1" indent="1"/>
    </xf>
    <xf numFmtId="0" fontId="10" fillId="8" borderId="0" xfId="0" applyFont="1" applyFill="1">
      <alignment horizontal="left" vertical="center" wrapText="1" indent="1"/>
    </xf>
    <xf numFmtId="0" fontId="10" fillId="0" borderId="0" xfId="0" applyFont="1">
      <alignment horizontal="left" vertical="center" wrapText="1" indent="1"/>
    </xf>
    <xf numFmtId="0" fontId="11" fillId="9" borderId="0" xfId="14" applyFont="1" applyFill="1" applyAlignment="1">
      <alignment horizontal="right" vertical="center" indent="2"/>
    </xf>
    <xf numFmtId="0" fontId="8" fillId="0" borderId="2" xfId="0" applyFont="1" applyFill="1" applyBorder="1" applyAlignment="1">
      <alignment horizontal="left" vertical="top" wrapText="1"/>
    </xf>
    <xf numFmtId="0" fontId="12" fillId="0" borderId="2" xfId="0" applyFont="1" applyFill="1" applyBorder="1" applyAlignment="1">
      <alignment horizontal="left" vertical="top" wrapText="1"/>
    </xf>
    <xf numFmtId="14" fontId="8" fillId="0" borderId="2" xfId="11" applyFont="1" applyFill="1" applyBorder="1" applyAlignment="1">
      <alignment horizontal="left" vertical="top"/>
    </xf>
    <xf numFmtId="0" fontId="8" fillId="0" borderId="2" xfId="0" applyFont="1" applyFill="1" applyBorder="1" applyAlignment="1">
      <alignment vertical="top" wrapText="1"/>
    </xf>
    <xf numFmtId="0" fontId="12" fillId="0" borderId="2" xfId="0" applyFont="1" applyFill="1" applyBorder="1" applyAlignment="1">
      <alignment vertical="top" wrapText="1"/>
    </xf>
    <xf numFmtId="14" fontId="8" fillId="0" borderId="2" xfId="11" applyFont="1" applyFill="1" applyBorder="1" applyAlignment="1">
      <alignment vertical="top"/>
    </xf>
    <xf numFmtId="0" fontId="0" fillId="0" borderId="2" xfId="0" applyFill="1" applyBorder="1">
      <alignment horizontal="left" vertical="center" wrapText="1" indent="1"/>
    </xf>
    <xf numFmtId="14" fontId="5" fillId="0" borderId="2" xfId="11" applyFill="1" applyBorder="1">
      <alignment horizontal="left" vertical="center" indent="1"/>
    </xf>
    <xf numFmtId="43" fontId="8" fillId="0" borderId="2" xfId="5" applyFont="1" applyFill="1" applyBorder="1" applyAlignment="1">
      <alignment vertical="top" wrapText="1"/>
    </xf>
    <xf numFmtId="0" fontId="0" fillId="0" borderId="0" xfId="0" applyAlignment="1">
      <alignment vertical="top" wrapText="1"/>
    </xf>
    <xf numFmtId="0" fontId="9" fillId="7" borderId="0" xfId="1" applyFont="1" applyFill="1">
      <alignment horizontal="left" vertical="center" indent="2"/>
    </xf>
    <xf numFmtId="0" fontId="14" fillId="0" borderId="0" xfId="0" applyFont="1" applyAlignment="1">
      <alignment horizontal="left" vertical="top" wrapText="1"/>
    </xf>
    <xf numFmtId="0" fontId="0" fillId="0" borderId="0" xfId="0" applyAlignment="1">
      <alignment horizontal="left" vertical="top" wrapText="1"/>
    </xf>
  </cellXfs>
  <cellStyles count="15">
    <cellStyle name="Calendar Year" xfId="14"/>
    <cellStyle name="Comma" xfId="5" builtinId="3" customBuiltin="1"/>
    <cellStyle name="Comma [0]" xfId="6" builtinId="6" customBuiltin="1"/>
    <cellStyle name="Currency" xfId="7" builtinId="4" customBuiltin="1"/>
    <cellStyle name="Currency [0]" xfId="8" builtinId="7" customBuiltin="1"/>
    <cellStyle name="Date" xfId="11"/>
    <cellStyle name="Done/Overdue" xfId="13"/>
    <cellStyle name="Heading 1" xfId="2" builtinId="16" customBuiltin="1"/>
    <cellStyle name="Heading 2" xfId="3" builtinId="17" customBuiltin="1"/>
    <cellStyle name="Heading 3" xfId="4" builtinId="18" customBuiltin="1"/>
    <cellStyle name="Heading 4" xfId="9" builtinId="19" customBuiltin="1"/>
    <cellStyle name="Normal" xfId="0" builtinId="0" customBuiltin="1"/>
    <cellStyle name="Note" xfId="10" builtinId="10" customBuiltin="1"/>
    <cellStyle name="Percent" xfId="12" builtinId="5" customBuiltin="1"/>
    <cellStyle name="Title" xfId="1" builtinId="15" customBuiltin="1"/>
  </cellStyles>
  <dxfs count="24">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dxf>
    <dxf>
      <font>
        <strike val="0"/>
        <outline val="0"/>
        <shadow val="0"/>
        <u val="none"/>
        <vertAlign val="baseline"/>
        <sz val="11"/>
        <color theme="1" tint="4.9989318521683403E-2"/>
        <name val="DIN"/>
        <scheme val="none"/>
      </font>
    </dxf>
    <dxf>
      <fill>
        <patternFill patternType="solid">
          <fgColor theme="6" tint="0.79998168889431442"/>
          <bgColor theme="6" tint="0.79998168889431442"/>
        </patternFill>
      </fill>
      <border>
        <bottom style="thin">
          <color theme="6" tint="0.39997558519241921"/>
        </bottom>
      </border>
    </dxf>
    <dxf>
      <fill>
        <patternFill patternType="solid">
          <fgColor theme="6" tint="0.79998168889431442"/>
          <bgColor theme="6" tint="0.79998168889431442"/>
        </patternFill>
      </fill>
      <border>
        <bottom style="thin">
          <color theme="6" tint="0.39997558519241921"/>
        </bottom>
      </border>
    </dxf>
    <dxf>
      <font>
        <b/>
        <color theme="1"/>
      </font>
    </dxf>
    <dxf>
      <font>
        <b/>
        <color theme="1"/>
      </font>
      <border>
        <bottom style="thin">
          <color theme="6" tint="0.39997558519241921"/>
        </bottom>
      </border>
    </dxf>
    <dxf>
      <font>
        <b/>
        <color theme="1"/>
      </font>
    </dxf>
    <dxf>
      <font>
        <b/>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6" tint="0.79998168889431442"/>
          <bgColor theme="6" tint="0.79998168889431442"/>
        </patternFill>
      </fill>
      <border>
        <top style="thin">
          <color theme="6" tint="0.39997558519241921"/>
        </top>
      </border>
    </dxf>
    <dxf>
      <font>
        <b/>
        <color theme="1"/>
      </font>
      <fill>
        <patternFill patternType="solid">
          <fgColor theme="6" tint="0.79998168889431442"/>
          <bgColor theme="6" tint="0.79998168889431442"/>
        </patternFill>
      </fill>
      <border>
        <top style="thick">
          <color theme="7" tint="0.39994506668294322"/>
        </top>
        <bottom style="thin">
          <color theme="6" tint="0.39997558519241921"/>
        </bottom>
      </border>
    </dxf>
    <dxf>
      <fill>
        <patternFill>
          <bgColor theme="3" tint="0.79998168889431442"/>
        </patternFill>
      </fill>
    </dxf>
    <dxf>
      <font>
        <b/>
        <i val="0"/>
        <color theme="0"/>
      </font>
      <fill>
        <patternFill>
          <bgColor theme="3"/>
        </patternFill>
      </fill>
      <border>
        <top style="thick">
          <color theme="0"/>
        </top>
        <vertical style="thin">
          <color theme="0"/>
        </vertical>
      </border>
    </dxf>
    <dxf>
      <border>
        <vertical style="thin">
          <color theme="0" tint="-0.24994659260841701"/>
        </vertical>
      </border>
    </dxf>
  </dxfs>
  <tableStyles count="2" defaultTableStyle="To Do List" defaultPivotStyle="PivotStyleMedium13">
    <tableStyle name="To Do List" pivot="0" count="3">
      <tableStyleElement type="wholeTable" dxfId="23"/>
      <tableStyleElement type="headerRow" dxfId="22"/>
      <tableStyleElement type="secondRowStripe" dxfId="21"/>
    </tableStyle>
    <tableStyle name="To Do List Pivot" table="0" count="11">
      <tableStyleElement type="headerRow" dxfId="20"/>
      <tableStyleElement type="totalRow" dxfId="19"/>
      <tableStyleElement type="firstRowStripe" dxfId="18"/>
      <tableStyleElement type="firstColumnStripe" dxfId="17"/>
      <tableStyleElement type="firstSubtotalColumn"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colors>
    <mruColors>
      <color rgb="FF4084C6"/>
      <color rgb="FF828D79"/>
      <color rgb="FFC3E1B1"/>
      <color rgb="FF69A8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0</xdr:row>
      <xdr:rowOff>38100</xdr:rowOff>
    </xdr:from>
    <xdr:to>
      <xdr:col>1</xdr:col>
      <xdr:colOff>1188720</xdr:colOff>
      <xdr:row>0</xdr:row>
      <xdr:rowOff>500340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3360" y="38100"/>
          <a:ext cx="1173480" cy="462240"/>
        </a:xfrm>
        <a:prstGeom prst="rect">
          <a:avLst/>
        </a:prstGeom>
      </xdr:spPr>
    </xdr:pic>
    <xdr:clientData/>
  </xdr:twoCellAnchor>
</xdr:wsDr>
</file>

<file path=xl/tables/table1.xml><?xml version="1.0" encoding="utf-8"?>
<table xmlns="http://schemas.openxmlformats.org/spreadsheetml/2006/main" id="4" name="ToDoList" displayName="ToDoList" ref="B3:I38" totalsRowShown="0" headerRowDxfId="9" dataDxfId="8">
  <autoFilter ref="B3:I38"/>
  <tableColumns count="8">
    <tableColumn id="1" name="Issue" dataDxfId="7"/>
    <tableColumn id="5" name="About?" dataDxfId="6"/>
    <tableColumn id="2" name="General/WG activities" dataDxfId="5"/>
    <tableColumn id="3" name="Priority " dataDxfId="4"/>
    <tableColumn id="4" name="Status " dataDxfId="3"/>
    <tableColumn id="6" name="Start Date " dataDxfId="2" dataCellStyle="Date"/>
    <tableColumn id="7" name="Due Date " dataDxfId="1" dataCellStyle="Date"/>
    <tableColumn id="10" name="EGEA Board decision for EGEA office" dataDxfId="0"/>
  </tableColumns>
  <tableStyleInfo name="To Do List" showFirstColumn="0" showLastColumn="0" showRowStripes="1" showColumnStripes="0"/>
  <extLst>
    <ext xmlns:x14="http://schemas.microsoft.com/office/spreadsheetml/2009/9/main" uri="{504A1905-F514-4f6f-8877-14C23A59335A}">
      <x14:table altTextSummary="A To-Do List with Task, Priority, Status, Start Date, Due Date, % Complete, Done/Overdue, and Notes"/>
    </ext>
  </extLst>
</table>
</file>

<file path=xl/theme/theme1.xml><?xml version="1.0" encoding="utf-8"?>
<a:theme xmlns:a="http://schemas.openxmlformats.org/drawingml/2006/main" name="To-Do List">
  <a:themeElements>
    <a:clrScheme name="To-Do List">
      <a:dk1>
        <a:sysClr val="windowText" lastClr="000000"/>
      </a:dk1>
      <a:lt1>
        <a:sysClr val="window" lastClr="FFFFFF"/>
      </a:lt1>
      <a:dk2>
        <a:srgbClr val="2A5155"/>
      </a:dk2>
      <a:lt2>
        <a:srgbClr val="EBEBEB"/>
      </a:lt2>
      <a:accent1>
        <a:srgbClr val="B01513"/>
      </a:accent1>
      <a:accent2>
        <a:srgbClr val="EA6312"/>
      </a:accent2>
      <a:accent3>
        <a:srgbClr val="E6B729"/>
      </a:accent3>
      <a:accent4>
        <a:srgbClr val="6AAC90"/>
      </a:accent4>
      <a:accent5>
        <a:srgbClr val="5F9C9D"/>
      </a:accent5>
      <a:accent6>
        <a:srgbClr val="9E5E9B"/>
      </a:accent6>
      <a:hlink>
        <a:srgbClr val="5F9C9D"/>
      </a:hlink>
      <a:folHlink>
        <a:srgbClr val="9E5E9B"/>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I44"/>
  <sheetViews>
    <sheetView showGridLines="0" tabSelected="1" zoomScale="90" zoomScaleNormal="90" workbookViewId="0">
      <selection activeCell="E1" sqref="E1:F1"/>
    </sheetView>
  </sheetViews>
  <sheetFormatPr defaultColWidth="8.69921875" defaultRowHeight="30" customHeight="1" x14ac:dyDescent="0.25"/>
  <cols>
    <col min="1" max="1" width="2.59765625" customWidth="1"/>
    <col min="2" max="2" width="33.3984375" customWidth="1"/>
    <col min="3" max="3" width="49.19921875" hidden="1" customWidth="1"/>
    <col min="4" max="4" width="14.69921875" customWidth="1"/>
    <col min="5" max="5" width="16.59765625" customWidth="1"/>
    <col min="6" max="6" width="18.19921875" customWidth="1"/>
    <col min="7" max="8" width="16.59765625" hidden="1" customWidth="1"/>
    <col min="9" max="9" width="39.8984375" customWidth="1"/>
  </cols>
  <sheetData>
    <row r="1" spans="2:9" ht="42.6" customHeight="1" x14ac:dyDescent="0.25">
      <c r="D1" s="13" t="s">
        <v>98</v>
      </c>
      <c r="E1" s="15" t="s">
        <v>100</v>
      </c>
      <c r="F1" s="16"/>
      <c r="I1" s="3" t="s">
        <v>11</v>
      </c>
    </row>
    <row r="2" spans="2:9" ht="37.799999999999997" customHeight="1" x14ac:dyDescent="0.25">
      <c r="B2" s="14" t="s">
        <v>10</v>
      </c>
      <c r="C2" s="14"/>
      <c r="D2" s="14"/>
      <c r="E2" s="14"/>
      <c r="F2" s="14"/>
      <c r="G2" s="14"/>
      <c r="H2" s="14"/>
      <c r="I2" s="14"/>
    </row>
    <row r="3" spans="2:9" s="2" customFormat="1" ht="30" customHeight="1" x14ac:dyDescent="0.25">
      <c r="B3" s="1" t="s">
        <v>12</v>
      </c>
      <c r="C3" s="1" t="s">
        <v>13</v>
      </c>
      <c r="D3" s="1" t="s">
        <v>9</v>
      </c>
      <c r="E3" s="1" t="s">
        <v>0</v>
      </c>
      <c r="F3" s="1" t="s">
        <v>1</v>
      </c>
      <c r="G3" s="1" t="s">
        <v>2</v>
      </c>
      <c r="H3" s="1" t="s">
        <v>3</v>
      </c>
      <c r="I3" s="1" t="s">
        <v>86</v>
      </c>
    </row>
    <row r="4" spans="2:9" s="7" customFormat="1" ht="49.2" customHeight="1" x14ac:dyDescent="0.25">
      <c r="B4" s="8" t="s">
        <v>33</v>
      </c>
      <c r="C4" s="7" t="s">
        <v>14</v>
      </c>
      <c r="D4" s="7" t="s">
        <v>85</v>
      </c>
      <c r="E4" s="7" t="s">
        <v>6</v>
      </c>
      <c r="F4" s="12" t="s">
        <v>8</v>
      </c>
      <c r="G4" s="9" t="e">
        <f>DATE(Calendar_Year, 11, 29)</f>
        <v>#VALUE!</v>
      </c>
      <c r="H4" s="9" t="e">
        <f>ToDoList[[#This Row],[Start Date ]]+9</f>
        <v>#VALUE!</v>
      </c>
      <c r="I4" s="7" t="s">
        <v>82</v>
      </c>
    </row>
    <row r="5" spans="2:9" s="7" customFormat="1" ht="33.450000000000003" customHeight="1" x14ac:dyDescent="0.25">
      <c r="B5" s="8" t="s">
        <v>73</v>
      </c>
      <c r="C5" s="7" t="s">
        <v>18</v>
      </c>
      <c r="D5" s="7" t="s">
        <v>83</v>
      </c>
      <c r="F5" s="7" t="s">
        <v>8</v>
      </c>
      <c r="G5" s="9" t="e">
        <f>DATE(Calendar_Year, 11, 19)</f>
        <v>#VALUE!</v>
      </c>
      <c r="H5" s="9" t="e">
        <f>ToDoList[[#This Row],[Start Date ]]+30</f>
        <v>#VALUE!</v>
      </c>
      <c r="I5" s="7" t="s">
        <v>84</v>
      </c>
    </row>
    <row r="6" spans="2:9" s="7" customFormat="1" ht="48" customHeight="1" x14ac:dyDescent="0.25">
      <c r="B6" s="8" t="s">
        <v>77</v>
      </c>
      <c r="C6" s="7" t="s">
        <v>78</v>
      </c>
      <c r="D6" s="7" t="s">
        <v>83</v>
      </c>
      <c r="G6" s="9"/>
      <c r="H6" s="9"/>
      <c r="I6" s="7" t="s">
        <v>84</v>
      </c>
    </row>
    <row r="7" spans="2:9" s="7" customFormat="1" ht="28.8" x14ac:dyDescent="0.25">
      <c r="B7" s="8" t="s">
        <v>16</v>
      </c>
      <c r="C7" s="7" t="s">
        <v>19</v>
      </c>
      <c r="D7" s="7" t="s">
        <v>85</v>
      </c>
      <c r="F7" s="7" t="s">
        <v>7</v>
      </c>
      <c r="G7" s="9" t="e">
        <f>DATE(Calendar_Year, 11, 9)</f>
        <v>#VALUE!</v>
      </c>
      <c r="H7" s="9" t="e">
        <f>ToDoList[[#This Row],[Start Date ]]+45</f>
        <v>#VALUE!</v>
      </c>
      <c r="I7" s="7" t="s">
        <v>82</v>
      </c>
    </row>
    <row r="8" spans="2:9" s="7" customFormat="1" ht="30" customHeight="1" x14ac:dyDescent="0.25">
      <c r="B8" s="8" t="s">
        <v>17</v>
      </c>
      <c r="C8" s="7" t="s">
        <v>19</v>
      </c>
      <c r="D8" s="7" t="s">
        <v>83</v>
      </c>
      <c r="F8" s="7" t="s">
        <v>7</v>
      </c>
      <c r="G8" s="9" t="e">
        <f>DATE(Calendar_Year, 12, 29)</f>
        <v>#VALUE!</v>
      </c>
      <c r="H8" s="9" t="e">
        <f>ToDoList[[#This Row],[Start Date ]]+55</f>
        <v>#VALUE!</v>
      </c>
      <c r="I8" s="7" t="s">
        <v>84</v>
      </c>
    </row>
    <row r="9" spans="2:9" s="4" customFormat="1" ht="37.5" customHeight="1" x14ac:dyDescent="0.25">
      <c r="B9" s="5" t="s">
        <v>20</v>
      </c>
      <c r="C9" s="4" t="s">
        <v>21</v>
      </c>
      <c r="D9" s="4" t="s">
        <v>85</v>
      </c>
      <c r="E9" s="4" t="s">
        <v>6</v>
      </c>
      <c r="F9" s="4" t="s">
        <v>8</v>
      </c>
      <c r="G9" s="6"/>
      <c r="H9" s="6"/>
      <c r="I9" s="7" t="s">
        <v>82</v>
      </c>
    </row>
    <row r="10" spans="2:9" s="7" customFormat="1" ht="39.450000000000003" customHeight="1" x14ac:dyDescent="0.25">
      <c r="B10" s="8" t="s">
        <v>22</v>
      </c>
      <c r="C10" s="7" t="s">
        <v>23</v>
      </c>
      <c r="D10" s="7" t="s">
        <v>85</v>
      </c>
      <c r="E10" s="7" t="s">
        <v>5</v>
      </c>
      <c r="F10" s="7" t="s">
        <v>8</v>
      </c>
      <c r="G10" s="9"/>
      <c r="H10" s="9"/>
      <c r="I10" s="7" t="s">
        <v>82</v>
      </c>
    </row>
    <row r="11" spans="2:9" s="4" customFormat="1" ht="36.75" customHeight="1" x14ac:dyDescent="0.25">
      <c r="B11" s="5" t="s">
        <v>24</v>
      </c>
      <c r="C11" s="4" t="s">
        <v>25</v>
      </c>
      <c r="D11" s="4" t="s">
        <v>15</v>
      </c>
      <c r="E11" s="4" t="s">
        <v>4</v>
      </c>
      <c r="F11" s="4" t="s">
        <v>7</v>
      </c>
      <c r="G11" s="6"/>
      <c r="H11" s="6"/>
      <c r="I11" s="4" t="s">
        <v>99</v>
      </c>
    </row>
    <row r="12" spans="2:9" s="7" customFormat="1" ht="40.950000000000003" customHeight="1" x14ac:dyDescent="0.25">
      <c r="B12" s="8" t="s">
        <v>30</v>
      </c>
      <c r="C12" s="7" t="s">
        <v>29</v>
      </c>
      <c r="D12" s="7" t="s">
        <v>87</v>
      </c>
      <c r="F12" s="7" t="s">
        <v>7</v>
      </c>
      <c r="G12" s="9"/>
      <c r="H12" s="9"/>
      <c r="I12" s="4" t="s">
        <v>99</v>
      </c>
    </row>
    <row r="13" spans="2:9" s="4" customFormat="1" ht="66" customHeight="1" x14ac:dyDescent="0.25">
      <c r="B13" s="5" t="s">
        <v>31</v>
      </c>
      <c r="C13" s="4" t="s">
        <v>28</v>
      </c>
      <c r="D13" s="4" t="s">
        <v>15</v>
      </c>
      <c r="E13" s="4" t="s">
        <v>4</v>
      </c>
      <c r="F13" s="4" t="s">
        <v>8</v>
      </c>
      <c r="G13" s="6"/>
      <c r="H13" s="6"/>
      <c r="I13" s="4" t="s">
        <v>89</v>
      </c>
    </row>
    <row r="14" spans="2:9" s="7" customFormat="1" ht="27.75" customHeight="1" x14ac:dyDescent="0.25">
      <c r="B14" s="8" t="s">
        <v>32</v>
      </c>
      <c r="C14" s="7" t="s">
        <v>27</v>
      </c>
      <c r="D14" s="7" t="s">
        <v>15</v>
      </c>
      <c r="E14" s="7" t="s">
        <v>6</v>
      </c>
      <c r="F14" s="7" t="s">
        <v>8</v>
      </c>
      <c r="G14" s="9"/>
      <c r="H14" s="9"/>
      <c r="I14" s="7" t="s">
        <v>88</v>
      </c>
    </row>
    <row r="15" spans="2:9" s="4" customFormat="1" ht="20.7" customHeight="1" x14ac:dyDescent="0.25">
      <c r="B15" s="5" t="s">
        <v>63</v>
      </c>
      <c r="C15" s="4" t="s">
        <v>26</v>
      </c>
      <c r="D15" s="4" t="s">
        <v>90</v>
      </c>
      <c r="F15" s="4" t="s">
        <v>8</v>
      </c>
      <c r="G15" s="6"/>
      <c r="H15" s="6"/>
      <c r="I15" s="4" t="s">
        <v>94</v>
      </c>
    </row>
    <row r="16" spans="2:9" s="7" customFormat="1" ht="28.5" customHeight="1" x14ac:dyDescent="0.25">
      <c r="B16" s="8" t="s">
        <v>36</v>
      </c>
      <c r="C16" s="7" t="s">
        <v>35</v>
      </c>
      <c r="D16" s="7" t="s">
        <v>34</v>
      </c>
      <c r="G16" s="9"/>
      <c r="H16" s="9"/>
      <c r="I16" s="7" t="s">
        <v>93</v>
      </c>
    </row>
    <row r="17" spans="2:9" s="4" customFormat="1" ht="64.5" customHeight="1" x14ac:dyDescent="0.25">
      <c r="B17" s="5" t="s">
        <v>41</v>
      </c>
      <c r="C17" s="4" t="s">
        <v>37</v>
      </c>
      <c r="D17" s="4" t="s">
        <v>34</v>
      </c>
      <c r="G17" s="6"/>
      <c r="H17" s="6"/>
      <c r="I17" s="7" t="s">
        <v>93</v>
      </c>
    </row>
    <row r="18" spans="2:9" s="7" customFormat="1" ht="21.75" customHeight="1" x14ac:dyDescent="0.25">
      <c r="B18" s="8" t="s">
        <v>40</v>
      </c>
      <c r="C18" s="7" t="s">
        <v>38</v>
      </c>
      <c r="D18" s="7" t="s">
        <v>34</v>
      </c>
      <c r="G18" s="9"/>
      <c r="H18" s="9"/>
      <c r="I18" s="7" t="s">
        <v>93</v>
      </c>
    </row>
    <row r="19" spans="2:9" s="4" customFormat="1" ht="20.25" customHeight="1" x14ac:dyDescent="0.25">
      <c r="B19" s="5" t="s">
        <v>42</v>
      </c>
      <c r="C19" s="4" t="s">
        <v>39</v>
      </c>
      <c r="D19" s="4" t="s">
        <v>90</v>
      </c>
      <c r="G19" s="6"/>
      <c r="H19" s="6"/>
      <c r="I19" s="7" t="s">
        <v>93</v>
      </c>
    </row>
    <row r="20" spans="2:9" s="7" customFormat="1" ht="23.25" customHeight="1" x14ac:dyDescent="0.25">
      <c r="B20" s="8" t="s">
        <v>43</v>
      </c>
      <c r="C20" s="7" t="s">
        <v>44</v>
      </c>
      <c r="D20" s="7" t="s">
        <v>45</v>
      </c>
      <c r="G20" s="9"/>
      <c r="H20" s="9"/>
      <c r="I20" s="7" t="s">
        <v>88</v>
      </c>
    </row>
    <row r="21" spans="2:9" s="4" customFormat="1" ht="21.75" customHeight="1" x14ac:dyDescent="0.25">
      <c r="B21" s="5" t="s">
        <v>46</v>
      </c>
      <c r="C21" s="4" t="s">
        <v>47</v>
      </c>
      <c r="D21" s="4" t="s">
        <v>45</v>
      </c>
      <c r="G21" s="6"/>
      <c r="H21" s="6"/>
      <c r="I21" s="4" t="s">
        <v>88</v>
      </c>
    </row>
    <row r="22" spans="2:9" s="7" customFormat="1" ht="19.5" customHeight="1" x14ac:dyDescent="0.25">
      <c r="B22" s="8" t="s">
        <v>48</v>
      </c>
      <c r="C22" s="7" t="s">
        <v>49</v>
      </c>
      <c r="D22" s="7" t="s">
        <v>90</v>
      </c>
      <c r="G22" s="9"/>
      <c r="H22" s="9"/>
      <c r="I22" s="7" t="s">
        <v>93</v>
      </c>
    </row>
    <row r="23" spans="2:9" s="4" customFormat="1" ht="25.2" customHeight="1" x14ac:dyDescent="0.25">
      <c r="B23" s="5" t="s">
        <v>50</v>
      </c>
      <c r="C23" s="4" t="s">
        <v>51</v>
      </c>
      <c r="D23" s="4" t="s">
        <v>45</v>
      </c>
      <c r="F23" s="4" t="s">
        <v>8</v>
      </c>
      <c r="G23" s="6"/>
      <c r="H23" s="6"/>
      <c r="I23" s="4" t="s">
        <v>88</v>
      </c>
    </row>
    <row r="24" spans="2:9" s="7" customFormat="1" ht="26.25" customHeight="1" x14ac:dyDescent="0.25">
      <c r="B24" s="8" t="s">
        <v>52</v>
      </c>
      <c r="C24" s="7" t="s">
        <v>53</v>
      </c>
      <c r="D24" s="7" t="s">
        <v>87</v>
      </c>
      <c r="G24" s="9"/>
      <c r="H24" s="9"/>
      <c r="I24" s="7" t="s">
        <v>101</v>
      </c>
    </row>
    <row r="25" spans="2:9" s="4" customFormat="1" ht="27" customHeight="1" x14ac:dyDescent="0.25">
      <c r="B25" s="5" t="s">
        <v>54</v>
      </c>
      <c r="C25" s="4" t="s">
        <v>55</v>
      </c>
      <c r="D25" s="4" t="s">
        <v>45</v>
      </c>
      <c r="F25" s="4" t="s">
        <v>7</v>
      </c>
      <c r="G25" s="6"/>
      <c r="H25" s="6"/>
      <c r="I25" s="4" t="s">
        <v>91</v>
      </c>
    </row>
    <row r="26" spans="2:9" s="7" customFormat="1" ht="23.25" customHeight="1" x14ac:dyDescent="0.25">
      <c r="B26" s="8" t="s">
        <v>57</v>
      </c>
      <c r="C26" s="7" t="s">
        <v>56</v>
      </c>
      <c r="D26" s="7" t="s">
        <v>58</v>
      </c>
      <c r="F26" s="7" t="s">
        <v>8</v>
      </c>
      <c r="G26" s="9"/>
      <c r="H26" s="9"/>
      <c r="I26" s="7" t="s">
        <v>93</v>
      </c>
    </row>
    <row r="27" spans="2:9" s="4" customFormat="1" ht="30.45" customHeight="1" x14ac:dyDescent="0.25">
      <c r="B27" s="5" t="s">
        <v>59</v>
      </c>
      <c r="C27" s="4" t="s">
        <v>60</v>
      </c>
      <c r="D27" s="4" t="s">
        <v>62</v>
      </c>
      <c r="F27" s="4" t="s">
        <v>8</v>
      </c>
      <c r="G27" s="6"/>
      <c r="H27" s="6"/>
      <c r="I27" s="7" t="s">
        <v>93</v>
      </c>
    </row>
    <row r="28" spans="2:9" s="7" customFormat="1" ht="28.8" x14ac:dyDescent="0.25">
      <c r="B28" s="8" t="s">
        <v>61</v>
      </c>
      <c r="D28" s="7" t="s">
        <v>62</v>
      </c>
      <c r="G28" s="9"/>
      <c r="H28" s="9"/>
      <c r="I28" s="7" t="s">
        <v>92</v>
      </c>
    </row>
    <row r="29" spans="2:9" s="4" customFormat="1" ht="14.4" x14ac:dyDescent="0.25">
      <c r="B29" s="5" t="s">
        <v>64</v>
      </c>
      <c r="D29" s="4" t="s">
        <v>65</v>
      </c>
      <c r="F29" s="4" t="s">
        <v>8</v>
      </c>
      <c r="G29" s="6"/>
      <c r="H29" s="6"/>
      <c r="I29" s="4" t="s">
        <v>94</v>
      </c>
    </row>
    <row r="30" spans="2:9" s="7" customFormat="1" ht="48.45" customHeight="1" x14ac:dyDescent="0.25">
      <c r="B30" s="8" t="s">
        <v>66</v>
      </c>
      <c r="C30" s="7" t="s">
        <v>67</v>
      </c>
      <c r="D30" s="7" t="s">
        <v>68</v>
      </c>
      <c r="F30" s="7" t="s">
        <v>7</v>
      </c>
      <c r="G30" s="9"/>
      <c r="H30" s="9"/>
      <c r="I30" s="7" t="s">
        <v>96</v>
      </c>
    </row>
    <row r="31" spans="2:9" s="4" customFormat="1" ht="14.4" x14ac:dyDescent="0.25">
      <c r="B31" s="5" t="s">
        <v>72</v>
      </c>
      <c r="D31" s="4" t="s">
        <v>90</v>
      </c>
      <c r="G31" s="6"/>
      <c r="H31" s="6"/>
      <c r="I31" s="4" t="s">
        <v>88</v>
      </c>
    </row>
    <row r="32" spans="2:9" s="7" customFormat="1" ht="28.8" x14ac:dyDescent="0.25">
      <c r="B32" s="8" t="s">
        <v>69</v>
      </c>
      <c r="C32" s="7" t="s">
        <v>70</v>
      </c>
      <c r="D32" s="4" t="s">
        <v>90</v>
      </c>
      <c r="F32" s="7" t="s">
        <v>7</v>
      </c>
      <c r="G32" s="9"/>
      <c r="H32" s="9"/>
      <c r="I32" s="4" t="s">
        <v>88</v>
      </c>
    </row>
    <row r="33" spans="2:9" s="4" customFormat="1" ht="28.8" x14ac:dyDescent="0.25">
      <c r="B33" s="5" t="s">
        <v>71</v>
      </c>
      <c r="D33" s="4" t="s">
        <v>90</v>
      </c>
      <c r="G33" s="6"/>
      <c r="H33" s="6"/>
      <c r="I33" s="4" t="s">
        <v>82</v>
      </c>
    </row>
    <row r="34" spans="2:9" s="7" customFormat="1" ht="14.4" x14ac:dyDescent="0.25">
      <c r="B34" s="8" t="s">
        <v>74</v>
      </c>
      <c r="D34" s="4" t="s">
        <v>90</v>
      </c>
      <c r="G34" s="9"/>
      <c r="H34" s="9"/>
      <c r="I34" s="7" t="s">
        <v>88</v>
      </c>
    </row>
    <row r="35" spans="2:9" s="4" customFormat="1" ht="14.4" x14ac:dyDescent="0.25">
      <c r="B35" s="5" t="s">
        <v>75</v>
      </c>
      <c r="C35" s="4" t="s">
        <v>76</v>
      </c>
      <c r="D35" s="4" t="s">
        <v>90</v>
      </c>
      <c r="G35" s="6"/>
      <c r="H35" s="6"/>
      <c r="I35" s="4" t="s">
        <v>88</v>
      </c>
    </row>
    <row r="36" spans="2:9" s="7" customFormat="1" ht="28.8" x14ac:dyDescent="0.25">
      <c r="B36" s="8" t="s">
        <v>80</v>
      </c>
      <c r="C36" s="7" t="s">
        <v>81</v>
      </c>
      <c r="D36" s="7" t="s">
        <v>15</v>
      </c>
      <c r="E36" s="7" t="s">
        <v>4</v>
      </c>
      <c r="G36" s="9"/>
      <c r="H36" s="9"/>
      <c r="I36" s="7" t="s">
        <v>95</v>
      </c>
    </row>
    <row r="37" spans="2:9" s="4" customFormat="1" ht="28.8" x14ac:dyDescent="0.25">
      <c r="B37" s="5" t="s">
        <v>79</v>
      </c>
      <c r="D37" s="4" t="s">
        <v>15</v>
      </c>
      <c r="E37" s="4" t="s">
        <v>4</v>
      </c>
      <c r="G37" s="6"/>
      <c r="H37" s="6"/>
      <c r="I37" s="4" t="s">
        <v>97</v>
      </c>
    </row>
    <row r="38" spans="2:9" s="7" customFormat="1" ht="14.4" x14ac:dyDescent="0.25">
      <c r="B38" s="5"/>
      <c r="C38" s="4"/>
      <c r="D38" s="4"/>
      <c r="E38" s="4"/>
      <c r="F38" s="4"/>
      <c r="G38" s="11"/>
      <c r="H38" s="11"/>
      <c r="I38" s="4"/>
    </row>
    <row r="39" spans="2:9" s="4" customFormat="1" ht="14.4" x14ac:dyDescent="0.25">
      <c r="B39" s="8"/>
      <c r="C39" s="7"/>
      <c r="D39" s="7"/>
      <c r="E39" s="7"/>
      <c r="F39" s="7"/>
      <c r="G39" s="9"/>
      <c r="H39" s="9"/>
      <c r="I39" s="7"/>
    </row>
    <row r="40" spans="2:9" s="4" customFormat="1" ht="14.4" x14ac:dyDescent="0.25">
      <c r="B40" s="5"/>
      <c r="G40" s="6"/>
      <c r="H40" s="6"/>
    </row>
    <row r="41" spans="2:9" s="10" customFormat="1" ht="30" customHeight="1" x14ac:dyDescent="0.25">
      <c r="B41" s="5"/>
      <c r="C41" s="4"/>
      <c r="D41" s="4"/>
      <c r="E41" s="4"/>
      <c r="F41" s="4"/>
      <c r="G41" s="6"/>
      <c r="H41" s="6"/>
      <c r="I41" s="4"/>
    </row>
    <row r="42" spans="2:9" s="10" customFormat="1" ht="30" customHeight="1" x14ac:dyDescent="0.25"/>
    <row r="43" spans="2:9" s="10" customFormat="1" ht="30" customHeight="1" x14ac:dyDescent="0.25"/>
    <row r="44" spans="2:9" ht="30" customHeight="1" x14ac:dyDescent="0.25">
      <c r="B44" s="10"/>
      <c r="C44" s="10"/>
      <c r="D44" s="10"/>
      <c r="E44" s="10"/>
      <c r="F44" s="10"/>
      <c r="G44" s="10"/>
      <c r="H44" s="10"/>
      <c r="I44" s="10"/>
    </row>
  </sheetData>
  <mergeCells count="2">
    <mergeCell ref="B2:I2"/>
    <mergeCell ref="E1:F1"/>
  </mergeCells>
  <phoneticPr fontId="1" type="noConversion"/>
  <dataValidations count="12">
    <dataValidation allowBlank="1" showInputMessage="1" showErrorMessage="1" prompt="Create a To-do list in this worksheet. Enter the year for this list in cell I1" sqref="A1"/>
    <dataValidation allowBlank="1" showInputMessage="1" showErrorMessage="1" prompt="Worksheet title is in this cell" sqref="B2:D2"/>
    <dataValidation allowBlank="1" showInputMessage="1" showErrorMessage="1" prompt="Enter Task in this column under this heading. Use heading filters to find specific entry" sqref="B3:D3"/>
    <dataValidation allowBlank="1" showInputMessage="1" showErrorMessage="1" prompt="Select Priority in this column under this heading. Press ALT+DOWN ARROW to open the drop-down list, then ENTER to make selection" sqref="E3"/>
    <dataValidation allowBlank="1" showInputMessage="1" showErrorMessage="1" prompt="Select Status in this column under this heading.  Press ALT+DOWN ARROW to open the drop-down list, then ENTER to make selection" sqref="F3"/>
    <dataValidation allowBlank="1" showInputMessage="1" showErrorMessage="1" prompt="Enter Start Date in this column under this heading" sqref="G3"/>
    <dataValidation allowBlank="1" showInputMessage="1" showErrorMessage="1" prompt="Enter Due Date in this column under this heading" sqref="H3"/>
    <dataValidation allowBlank="1" showInputMessage="1" showErrorMessage="1" prompt="Enter Notes in this column under this heading" sqref="I3"/>
    <dataValidation allowBlank="1" showInputMessage="1" showErrorMessage="1" prompt="Enter year for this to-do list in this cell" sqref="I1"/>
    <dataValidation type="list" errorStyle="warning" allowBlank="1" showInputMessage="1" showErrorMessage="1" error="Select entry from the list. Select CANCEL, then press ALT+DOWN ARROW to open the drop-down list, then ENTER to make selection" sqref="F4:F41">
      <formula1>"Not Started,In Progress, Deferred, Complete"</formula1>
    </dataValidation>
    <dataValidation type="list" errorStyle="warning" allowBlank="1" showInputMessage="1" showErrorMessage="1" error="Select entry from the list. Select CANCEL, then press ALT+DOWN ARROW to open the drop-down list, then ENTER to make selection" sqref="E4:E41">
      <formula1>"Low, Normal, High"</formula1>
    </dataValidation>
    <dataValidation type="custom" errorStyle="warning" allowBlank="1" showInputMessage="1" showErrorMessage="1" error="The Due Date needs to be greater than or equal to the Start Date. Select YES to keep the entry, NO to try again and CANCEL to clear the cell" sqref="H4:H41">
      <formula1>H4&gt;=G4</formula1>
    </dataValidation>
  </dataValidations>
  <printOptions horizontalCentered="1"/>
  <pageMargins left="0.7" right="0.7" top="0.75" bottom="0.75" header="0.3" footer="0.3"/>
  <pageSetup paperSize="8" scale="94" fitToHeight="0" orientation="portrait"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Priorities</vt:lpstr>
      <vt:lpstr>Calendar_Year</vt:lpstr>
      <vt:lpstr>Priorities!Print_Titles</vt:lpstr>
      <vt:lpstr>Title1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Eleonore Van Haute</dc:creator>
  <cp:lastModifiedBy>Eleonore Van Haute</cp:lastModifiedBy>
  <cp:lastPrinted>2017-03-27T11:41:32Z</cp:lastPrinted>
  <dcterms:created xsi:type="dcterms:W3CDTF">2016-12-15T07:11:03Z</dcterms:created>
  <dcterms:modified xsi:type="dcterms:W3CDTF">2017-03-27T11:43:58Z</dcterms:modified>
</cp:coreProperties>
</file>