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GEA\EGEA Budget\2016\Budget\"/>
    </mc:Choice>
  </mc:AlternateContent>
  <bookViews>
    <workbookView xWindow="0" yWindow="0" windowWidth="19200" windowHeight="7260"/>
  </bookViews>
  <sheets>
    <sheet name="Budget 2016" sheetId="13" r:id="rId1"/>
    <sheet name="MS Fees 2016" sheetId="12" r:id="rId2"/>
  </sheets>
  <definedNames>
    <definedName name="_xlnm.Print_Area" localSheetId="0">'Budget 2016'!$A$1:$G$46</definedName>
    <definedName name="_xlnm.Print_Area" localSheetId="1">'MS Fees 2016'!#REF!</definedName>
  </definedNames>
  <calcPr calcId="152511"/>
</workbook>
</file>

<file path=xl/calcChain.xml><?xml version="1.0" encoding="utf-8"?>
<calcChain xmlns="http://schemas.openxmlformats.org/spreadsheetml/2006/main">
  <c r="D45" i="13" l="1"/>
  <c r="D11" i="13" l="1"/>
  <c r="D46" i="13" s="1"/>
  <c r="E24" i="12" l="1"/>
  <c r="D24" i="12" l="1"/>
  <c r="C24" i="12" l="1"/>
  <c r="E45" i="13"/>
  <c r="F45" i="13" l="1"/>
  <c r="E11" i="13"/>
  <c r="E46" i="13" s="1"/>
  <c r="F11" i="13"/>
  <c r="F46" i="13" l="1"/>
</calcChain>
</file>

<file path=xl/sharedStrings.xml><?xml version="1.0" encoding="utf-8"?>
<sst xmlns="http://schemas.openxmlformats.org/spreadsheetml/2006/main" count="91" uniqueCount="90">
  <si>
    <t>RECEIPTS</t>
  </si>
  <si>
    <t>Total Receipts</t>
  </si>
  <si>
    <t>EXPENDITURES</t>
  </si>
  <si>
    <t>Total Expenditures</t>
  </si>
  <si>
    <t>Austria - AVL DITEST</t>
  </si>
  <si>
    <t>Belgium -  FMA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</si>
  <si>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</si>
  <si>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</si>
  <si>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</si>
  <si>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</si>
  <si>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</si>
  <si>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</si>
  <si>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 xml:space="preserve">Spain - AFIBA </t>
  </si>
  <si>
    <t>Switzerland - SAA</t>
  </si>
  <si>
    <t>Total</t>
  </si>
  <si>
    <t>Country/ Member</t>
  </si>
  <si>
    <t>Finland - TKL</t>
  </si>
  <si>
    <t>Balance</t>
  </si>
  <si>
    <t xml:space="preserve">Financial revenues </t>
  </si>
  <si>
    <t>Sweden - FVU</t>
  </si>
  <si>
    <t>Poland - STM</t>
  </si>
  <si>
    <t>Russia - ARDIS</t>
  </si>
  <si>
    <t>1.</t>
  </si>
  <si>
    <t>2.</t>
  </si>
  <si>
    <t xml:space="preserve">Manpower </t>
  </si>
  <si>
    <t>Comments</t>
  </si>
  <si>
    <t>Regular legal expertise/advice</t>
  </si>
  <si>
    <t xml:space="preserve">Meetings and travelling expenditures </t>
  </si>
  <si>
    <t xml:space="preserve">Comments </t>
  </si>
  <si>
    <t xml:space="preserve">Bookkeeping </t>
  </si>
  <si>
    <t>Finances</t>
  </si>
  <si>
    <t>Legal expertise</t>
  </si>
  <si>
    <t>Secretariat</t>
  </si>
  <si>
    <t>EGEA Public Relations</t>
  </si>
  <si>
    <t>Public Relations/EGEA profile brochure</t>
  </si>
  <si>
    <t>EU Alliances and International Membership</t>
  </si>
  <si>
    <t>Contingencies for new PC (software/hardware)</t>
  </si>
  <si>
    <t>1.1</t>
  </si>
  <si>
    <t>1.2</t>
  </si>
  <si>
    <t xml:space="preserve">   </t>
  </si>
  <si>
    <t>Membership fees</t>
  </si>
  <si>
    <t>EGEA trademark licensing</t>
  </si>
  <si>
    <t>12,500 by Automechanika and 10,000 by Autopromotec</t>
  </si>
  <si>
    <t>EGEA Activities</t>
  </si>
  <si>
    <t xml:space="preserve"> Wolk &amp; Leoprechting Market Study</t>
  </si>
  <si>
    <t>Depreciation of furnitures</t>
  </si>
  <si>
    <t>Diverse</t>
  </si>
  <si>
    <t>Taxes on assets</t>
  </si>
  <si>
    <t xml:space="preserve">Technical expert (40%): Retainer </t>
  </si>
  <si>
    <r>
      <t xml:space="preserve">Membership Fees 2014 
</t>
    </r>
    <r>
      <rPr>
        <b/>
        <sz val="14"/>
        <rFont val="Arial"/>
        <family val="2"/>
      </rPr>
      <t xml:space="preserve">
</t>
    </r>
  </si>
  <si>
    <t>Insurances</t>
  </si>
  <si>
    <t xml:space="preserve">Membership Fees 2015 
</t>
  </si>
  <si>
    <r>
      <t xml:space="preserve">Draft budget 2016  
</t>
    </r>
    <r>
      <rPr>
        <b/>
        <u/>
        <sz val="16"/>
        <rFont val="Arial"/>
        <family val="2"/>
      </rPr>
      <t>(without VAT)</t>
    </r>
  </si>
  <si>
    <r>
      <t xml:space="preserve">Draft budget 2016 
</t>
    </r>
    <r>
      <rPr>
        <b/>
        <u/>
        <sz val="16"/>
        <rFont val="Arial"/>
        <family val="2"/>
      </rPr>
      <t>(incl. VAT)</t>
    </r>
  </si>
  <si>
    <r>
      <t xml:space="preserve">Draft budget 2016 
</t>
    </r>
    <r>
      <rPr>
        <b/>
        <u/>
        <sz val="16"/>
        <rFont val="Arial"/>
        <family val="2"/>
      </rPr>
      <t>(without VAT)</t>
    </r>
  </si>
  <si>
    <r>
      <t xml:space="preserve">Draft budget 2016
</t>
    </r>
    <r>
      <rPr>
        <b/>
        <u/>
        <sz val="16"/>
        <rFont val="Arial"/>
        <family val="2"/>
      </rPr>
      <t>(incl. VAT)</t>
    </r>
  </si>
  <si>
    <t xml:space="preserve">Draft Membership Fees 2016 
</t>
  </si>
  <si>
    <t>Audit 2015</t>
  </si>
  <si>
    <t>depreciation on 3 years (2015-2018)</t>
  </si>
  <si>
    <t>increase of rent due to offices renovation</t>
  </si>
  <si>
    <t>increase possible due to possible change of accountant</t>
  </si>
  <si>
    <t>new Right to Repair Campaign “AutoCare Industry goes Digital” 2016-2018 - for discussion within  the Board</t>
  </si>
  <si>
    <t>EGEA is now member of TC301 (road vehicles) and TC98 (Lifting Platforms)</t>
  </si>
  <si>
    <r>
      <t xml:space="preserve">Anticipated situation 2015
</t>
    </r>
    <r>
      <rPr>
        <b/>
        <u/>
        <sz val="16"/>
        <rFont val="Arial"/>
        <family val="2"/>
      </rPr>
      <t>(incl. VAT)</t>
    </r>
  </si>
  <si>
    <t>Anticipated situation 2015 
(incl. VAT)</t>
  </si>
  <si>
    <t>Supplementary legal expertise needed before launch of EGEA label</t>
  </si>
  <si>
    <r>
      <t xml:space="preserve">Draft Membership Fees 2016 </t>
    </r>
    <r>
      <rPr>
        <b/>
        <sz val="14"/>
        <color indexed="62"/>
        <rFont val="Corbel"/>
        <family val="2"/>
      </rPr>
      <t>(Rev2015 11 02)</t>
    </r>
  </si>
  <si>
    <t>(Insurance Liability of Board of Directors = 400)</t>
  </si>
  <si>
    <t>Fees &amp; Contributions</t>
  </si>
  <si>
    <t>Other Receipts</t>
  </si>
  <si>
    <r>
      <t>Automechanika and Autopromotec</t>
    </r>
    <r>
      <rPr>
        <sz val="14"/>
        <rFont val="Arial"/>
        <family val="2"/>
      </rPr>
      <t xml:space="preserve"> (split over 2 years)</t>
    </r>
  </si>
  <si>
    <t>(Incl. Supplementary contributions for EGEA's future development)</t>
  </si>
  <si>
    <t>Call for voluntary contributions from national associations/companies</t>
  </si>
  <si>
    <t>Voluntary contributions should be done on 3 years</t>
  </si>
  <si>
    <t xml:space="preserve">Office rent &amp; Charges </t>
  </si>
  <si>
    <t xml:space="preserve">Administrative &amp; Office Costs (telephone, fax, post, internet, IT) </t>
  </si>
  <si>
    <t>EGEA Office Secretary General, Secretariat Support</t>
  </si>
  <si>
    <t xml:space="preserve"> (office &amp; association management/ lobbying activities/finance/monitoring EU affairs/organisation of working group meetings)</t>
  </si>
  <si>
    <t>Board and General Assemblies meetings &amp; travellings</t>
  </si>
  <si>
    <t>Other meetings &amp; travellings</t>
  </si>
  <si>
    <t>Technical expert - Adaptation of retainer to exchange rate differential Euros vs GBP</t>
  </si>
  <si>
    <t xml:space="preserve">(incl. Working Groups, Secretariat/Technical expert travellings,  meetings in Brussels (Commission, EP) and outside,  etc.) </t>
  </si>
  <si>
    <t>AFCAR Membership fee</t>
  </si>
  <si>
    <r>
      <t xml:space="preserve">CEN Membership fee </t>
    </r>
    <r>
      <rPr>
        <sz val="14"/>
        <rFont val="Arial"/>
        <family val="2"/>
      </rPr>
      <t>(European Standardisation Body)</t>
    </r>
  </si>
  <si>
    <t>R2RC Membership fee - Launch of digital right to repair campaign</t>
  </si>
  <si>
    <t>(Update of EGEA logo + Update of EGEA Website with a new EGEA label section + maintenance of domain name/secretariat email address)</t>
  </si>
  <si>
    <t>EGEA Website/Mail/Logo</t>
  </si>
  <si>
    <r>
      <t xml:space="preserve">FAIB Membership fee </t>
    </r>
    <r>
      <rPr>
        <sz val="14"/>
        <rFont val="Arial"/>
        <family val="2"/>
      </rPr>
      <t>(Federation of European and International Associations in Brussels)</t>
    </r>
  </si>
  <si>
    <t>Conference fees &amp; trainings</t>
  </si>
  <si>
    <r>
      <t xml:space="preserve">EGEA Draft Budget 2016 - </t>
    </r>
    <r>
      <rPr>
        <b/>
        <sz val="26"/>
        <color rgb="FF1D4779"/>
        <rFont val="Corbel"/>
        <family val="2"/>
      </rPr>
      <t xml:space="preserve">(in €) </t>
    </r>
    <r>
      <rPr>
        <b/>
        <sz val="28"/>
        <color rgb="FF1D4779"/>
        <rFont val="Corbel"/>
        <family val="2"/>
      </rPr>
      <t xml:space="preserve">
</t>
    </r>
    <r>
      <rPr>
        <b/>
        <sz val="24"/>
        <color rgb="FF1D4779"/>
        <rFont val="Corbel"/>
        <family val="2"/>
      </rPr>
      <t>(Rev2016 03 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</si>
</sst>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#,##0.00\ &quot;€&quot;"/>
    <numFmt numFmtId="167" formatCode="#,##0.00_ ;[Red]\-#,##0.00\ "/>
  </numFmts>
  <fonts count="3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8"/>
      <color indexed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b/>
      <sz val="14"/>
      <color indexed="1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6"/>
      <color rgb="FF002060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b/>
      <sz val="36"/>
      <color rgb="FF1D4779"/>
      <name val="Corbel"/>
      <family val="2"/>
    </font>
    <font>
      <b/>
      <sz val="28"/>
      <color rgb="FF1D4779"/>
      <name val="Corbel"/>
      <family val="2"/>
    </font>
    <font>
      <b/>
      <sz val="24"/>
      <color rgb="FF1D4779"/>
      <name val="Corbel"/>
      <family val="2"/>
    </font>
    <font>
      <sz val="12"/>
      <color theme="1"/>
      <name val="Arial"/>
      <family val="2"/>
    </font>
    <font>
      <b/>
      <sz val="18"/>
      <color indexed="62"/>
      <name val="Corbel"/>
      <family val="2"/>
    </font>
    <font>
      <b/>
      <sz val="14"/>
      <color indexed="62"/>
      <name val="Corbel"/>
      <family val="2"/>
    </font>
    <font>
      <sz val="16"/>
      <color theme="1"/>
      <name val="Arial"/>
      <family val="2"/>
    </font>
    <font>
      <b/>
      <sz val="26"/>
      <color rgb="FF1D4779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Border="1"/>
    <xf numFmtId="0" fontId="13" fillId="0" borderId="0" xfId="0" applyFont="1"/>
    <xf numFmtId="0" fontId="3" fillId="0" borderId="0" xfId="0" applyFont="1" applyAlignment="1">
      <alignment vertical="center" wrapText="1"/>
    </xf>
    <xf numFmtId="0" fontId="12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/>
    <xf numFmtId="166" fontId="7" fillId="0" borderId="6" xfId="1" applyNumberFormat="1" applyFont="1" applyFill="1" applyBorder="1" applyAlignment="1">
      <alignment vertical="center"/>
    </xf>
    <xf numFmtId="166" fontId="7" fillId="0" borderId="8" xfId="1" applyNumberFormat="1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166" fontId="6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6" fontId="16" fillId="2" borderId="12" xfId="1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5" fontId="9" fillId="0" borderId="5" xfId="1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6" fontId="16" fillId="3" borderId="11" xfId="1" applyNumberFormat="1" applyFont="1" applyFill="1" applyBorder="1" applyAlignment="1">
      <alignment horizontal="right" vertical="center"/>
    </xf>
    <xf numFmtId="0" fontId="7" fillId="0" borderId="8" xfId="0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24" fillId="0" borderId="0" xfId="0" applyFont="1"/>
    <xf numFmtId="0" fontId="25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10" xfId="0" applyFont="1" applyBorder="1"/>
    <xf numFmtId="0" fontId="9" fillId="0" borderId="9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165" fontId="9" fillId="0" borderId="5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7" fillId="0" borderId="0" xfId="0" applyFont="1" applyFill="1" applyAlignment="1">
      <alignment vertical="center" wrapText="1"/>
    </xf>
    <xf numFmtId="1" fontId="16" fillId="2" borderId="13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7" fillId="0" borderId="9" xfId="0" applyFont="1" applyFill="1" applyBorder="1" applyAlignment="1">
      <alignment horizontal="left" vertical="center" wrapText="1"/>
    </xf>
    <xf numFmtId="166" fontId="16" fillId="6" borderId="11" xfId="1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 wrapText="1"/>
    </xf>
    <xf numFmtId="165" fontId="9" fillId="0" borderId="9" xfId="1" applyFont="1" applyFill="1" applyBorder="1" applyAlignment="1">
      <alignment horizontal="center" vertical="center"/>
    </xf>
    <xf numFmtId="165" fontId="18" fillId="0" borderId="0" xfId="0" applyNumberFormat="1" applyFont="1" applyAlignment="1"/>
    <xf numFmtId="165" fontId="9" fillId="0" borderId="0" xfId="0" applyNumberFormat="1" applyFont="1" applyFill="1" applyBorder="1" applyAlignment="1">
      <alignment vertical="center"/>
    </xf>
    <xf numFmtId="165" fontId="35" fillId="0" borderId="9" xfId="1" applyFont="1" applyFill="1" applyBorder="1" applyAlignment="1">
      <alignment horizontal="center" vertical="center"/>
    </xf>
    <xf numFmtId="165" fontId="35" fillId="0" borderId="5" xfId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vertical="center"/>
    </xf>
    <xf numFmtId="49" fontId="9" fillId="4" borderId="5" xfId="0" applyNumberFormat="1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165" fontId="9" fillId="0" borderId="16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/>
    </xf>
    <xf numFmtId="165" fontId="9" fillId="0" borderId="23" xfId="0" applyNumberFormat="1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9" fillId="4" borderId="21" xfId="0" applyFont="1" applyFill="1" applyBorder="1" applyAlignment="1">
      <alignment vertical="center" wrapText="1"/>
    </xf>
    <xf numFmtId="165" fontId="9" fillId="0" borderId="25" xfId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65" fontId="9" fillId="0" borderId="14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vertical="center" wrapText="1"/>
    </xf>
    <xf numFmtId="165" fontId="9" fillId="0" borderId="26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vertical="center" wrapText="1"/>
    </xf>
    <xf numFmtId="165" fontId="9" fillId="0" borderId="27" xfId="1" applyFont="1" applyFill="1" applyBorder="1" applyAlignment="1">
      <alignment vertical="center"/>
    </xf>
    <xf numFmtId="165" fontId="9" fillId="0" borderId="27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vertical="center" wrapText="1"/>
    </xf>
    <xf numFmtId="165" fontId="9" fillId="0" borderId="31" xfId="1" applyFont="1" applyFill="1" applyBorder="1" applyAlignment="1">
      <alignment horizontal="center" vertical="center"/>
    </xf>
    <xf numFmtId="165" fontId="9" fillId="0" borderId="28" xfId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top" wrapText="1"/>
    </xf>
    <xf numFmtId="0" fontId="2" fillId="5" borderId="1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165" fontId="9" fillId="0" borderId="10" xfId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vertical="center" wrapText="1"/>
    </xf>
    <xf numFmtId="165" fontId="9" fillId="0" borderId="33" xfId="1" applyFont="1" applyFill="1" applyBorder="1" applyAlignment="1">
      <alignment horizontal="center" vertical="center"/>
    </xf>
    <xf numFmtId="165" fontId="9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165" fontId="9" fillId="0" borderId="31" xfId="1" applyFont="1" applyFill="1" applyBorder="1" applyAlignment="1">
      <alignment vertical="center"/>
    </xf>
    <xf numFmtId="0" fontId="23" fillId="0" borderId="28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165" fontId="9" fillId="0" borderId="36" xfId="1" applyFont="1" applyFill="1" applyBorder="1" applyAlignment="1">
      <alignment horizontal="center" vertical="center"/>
    </xf>
    <xf numFmtId="165" fontId="9" fillId="0" borderId="32" xfId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vertical="center" wrapText="1"/>
    </xf>
    <xf numFmtId="0" fontId="9" fillId="5" borderId="34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 wrapText="1"/>
    </xf>
    <xf numFmtId="165" fontId="9" fillId="0" borderId="14" xfId="0" applyNumberFormat="1" applyFont="1" applyFill="1" applyBorder="1" applyAlignment="1">
      <alignment vertical="center" wrapText="1"/>
    </xf>
    <xf numFmtId="165" fontId="9" fillId="0" borderId="26" xfId="1" applyFont="1" applyFill="1" applyBorder="1" applyAlignment="1">
      <alignment vertical="center"/>
    </xf>
    <xf numFmtId="165" fontId="35" fillId="0" borderId="27" xfId="1" applyFont="1" applyFill="1" applyBorder="1" applyAlignment="1">
      <alignment vertical="center"/>
    </xf>
    <xf numFmtId="165" fontId="35" fillId="0" borderId="14" xfId="1" applyFont="1" applyFill="1" applyBorder="1" applyAlignment="1">
      <alignment horizontal="center" vertical="center"/>
    </xf>
    <xf numFmtId="165" fontId="35" fillId="0" borderId="36" xfId="1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vertical="center"/>
    </xf>
    <xf numFmtId="165" fontId="9" fillId="0" borderId="36" xfId="0" applyNumberFormat="1" applyFont="1" applyFill="1" applyBorder="1" applyAlignment="1">
      <alignment vertical="center"/>
    </xf>
    <xf numFmtId="165" fontId="9" fillId="0" borderId="33" xfId="0" applyNumberFormat="1" applyFont="1" applyFill="1" applyBorder="1" applyAlignment="1">
      <alignment vertical="center"/>
    </xf>
    <xf numFmtId="165" fontId="35" fillId="0" borderId="4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49" fontId="9" fillId="4" borderId="36" xfId="0" applyNumberFormat="1" applyFont="1" applyFill="1" applyBorder="1" applyAlignment="1">
      <alignment vertical="center"/>
    </xf>
    <xf numFmtId="165" fontId="9" fillId="0" borderId="35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165" fontId="9" fillId="0" borderId="13" xfId="1" applyFont="1" applyFill="1" applyBorder="1" applyAlignment="1">
      <alignment horizontal="center" vertical="center"/>
    </xf>
    <xf numFmtId="165" fontId="9" fillId="0" borderId="22" xfId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vertical="center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/>
    <xf numFmtId="167" fontId="2" fillId="5" borderId="14" xfId="0" applyNumberFormat="1" applyFont="1" applyFill="1" applyBorder="1" applyAlignment="1">
      <alignment vertical="center"/>
    </xf>
    <xf numFmtId="167" fontId="26" fillId="5" borderId="14" xfId="1" applyNumberFormat="1" applyFont="1" applyFill="1" applyBorder="1" applyAlignment="1">
      <alignment horizontal="center" vertical="center"/>
    </xf>
    <xf numFmtId="167" fontId="26" fillId="5" borderId="10" xfId="1" applyNumberFormat="1" applyFont="1" applyFill="1" applyBorder="1" applyAlignment="1">
      <alignment horizontal="center" vertical="center"/>
    </xf>
    <xf numFmtId="0" fontId="8" fillId="5" borderId="10" xfId="0" applyFont="1" applyFill="1" applyBorder="1"/>
    <xf numFmtId="165" fontId="2" fillId="4" borderId="17" xfId="0" applyNumberFormat="1" applyFont="1" applyFill="1" applyBorder="1" applyAlignment="1">
      <alignment vertical="center"/>
    </xf>
    <xf numFmtId="165" fontId="2" fillId="4" borderId="14" xfId="1" applyFont="1" applyFill="1" applyBorder="1" applyAlignment="1">
      <alignment horizontal="center" vertical="center"/>
    </xf>
    <xf numFmtId="0" fontId="3" fillId="4" borderId="10" xfId="0" applyFont="1" applyFill="1" applyBorder="1"/>
    <xf numFmtId="0" fontId="9" fillId="5" borderId="37" xfId="0" applyFont="1" applyFill="1" applyBorder="1" applyAlignment="1">
      <alignment vertical="center" wrapText="1"/>
    </xf>
    <xf numFmtId="165" fontId="35" fillId="0" borderId="38" xfId="1" applyFont="1" applyFill="1" applyBorder="1" applyAlignment="1">
      <alignment horizontal="center" vertical="center"/>
    </xf>
    <xf numFmtId="165" fontId="9" fillId="0" borderId="38" xfId="1" applyFont="1" applyFill="1" applyBorder="1" applyAlignment="1">
      <alignment horizontal="center" vertical="center"/>
    </xf>
    <xf numFmtId="165" fontId="9" fillId="0" borderId="29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1" fontId="16" fillId="3" borderId="13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6" fillId="6" borderId="13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</xdr:colOff>
      <xdr:row>0</xdr:row>
      <xdr:rowOff>279082</xdr:rowOff>
    </xdr:from>
    <xdr:to>
      <xdr:col>2</xdr:col>
      <xdr:colOff>1594485</xdr:colOff>
      <xdr:row>0</xdr:row>
      <xdr:rowOff>1125854</xdr:rowOff>
    </xdr:to>
    <xdr:pic>
      <xdr:nvPicPr>
        <xdr:cNvPr id="9851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" y="1315402"/>
          <a:ext cx="2100263" cy="846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6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7" name="Picture 2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40" zoomScaleNormal="40" zoomScaleSheetLayoutView="30" zoomScalePageLayoutView="40" workbookViewId="0">
      <selection activeCell="D58" sqref="D58:D59"/>
    </sheetView>
  </sheetViews>
  <sheetFormatPr defaultColWidth="8.88671875" defaultRowHeight="17.399999999999999" x14ac:dyDescent="0.25"/>
  <cols>
    <col min="1" max="1" width="11" style="33" customWidth="1"/>
    <col min="2" max="2" width="8.6640625" style="1" customWidth="1"/>
    <col min="3" max="3" width="102.44140625" style="1" customWidth="1"/>
    <col min="4" max="4" width="31.77734375" style="69" customWidth="1"/>
    <col min="5" max="6" width="31.77734375" style="38" customWidth="1"/>
    <col min="7" max="7" width="81.5546875" style="1" customWidth="1"/>
    <col min="8" max="16384" width="8.88671875" style="1"/>
  </cols>
  <sheetData>
    <row r="1" spans="1:7" s="57" customFormat="1" ht="110.4" customHeight="1" x14ac:dyDescent="0.25">
      <c r="A1" s="58"/>
      <c r="B1" s="173" t="s">
        <v>89</v>
      </c>
      <c r="C1" s="173"/>
      <c r="D1" s="173"/>
      <c r="E1" s="173"/>
      <c r="F1" s="173"/>
      <c r="G1" s="173"/>
    </row>
    <row r="2" spans="1:7" ht="46.5" customHeight="1" thickBot="1" x14ac:dyDescent="0.3">
      <c r="B2" s="175"/>
      <c r="C2" s="175"/>
    </row>
    <row r="3" spans="1:7" s="41" customFormat="1" ht="120" customHeight="1" thickBot="1" x14ac:dyDescent="0.3">
      <c r="A3" s="35"/>
      <c r="B3" s="176" t="s">
        <v>0</v>
      </c>
      <c r="C3" s="177"/>
      <c r="D3" s="66" t="s">
        <v>63</v>
      </c>
      <c r="E3" s="148" t="s">
        <v>52</v>
      </c>
      <c r="F3" s="148" t="s">
        <v>53</v>
      </c>
      <c r="G3" s="59" t="s">
        <v>28</v>
      </c>
    </row>
    <row r="4" spans="1:7" s="4" customFormat="1" ht="45" customHeight="1" thickBot="1" x14ac:dyDescent="0.3">
      <c r="A4" s="34"/>
      <c r="B4" s="75" t="s">
        <v>22</v>
      </c>
      <c r="C4" s="76" t="s">
        <v>68</v>
      </c>
      <c r="D4" s="77"/>
      <c r="E4" s="88"/>
      <c r="F4" s="88"/>
      <c r="G4" s="78"/>
    </row>
    <row r="5" spans="1:7" s="4" customFormat="1" ht="45" customHeight="1" x14ac:dyDescent="0.25">
      <c r="A5" s="34"/>
      <c r="B5" s="74" t="s">
        <v>37</v>
      </c>
      <c r="C5" s="60" t="s">
        <v>40</v>
      </c>
      <c r="D5" s="73">
        <v>179816</v>
      </c>
      <c r="E5" s="46">
        <v>181816</v>
      </c>
      <c r="F5" s="46">
        <v>181816</v>
      </c>
      <c r="G5" s="87" t="s">
        <v>71</v>
      </c>
    </row>
    <row r="6" spans="1:7" s="4" customFormat="1" ht="45" customHeight="1" thickBot="1" x14ac:dyDescent="0.3">
      <c r="A6" s="34"/>
      <c r="B6" s="149" t="s">
        <v>38</v>
      </c>
      <c r="C6" s="110" t="s">
        <v>72</v>
      </c>
      <c r="D6" s="150">
        <v>0</v>
      </c>
      <c r="E6" s="125">
        <v>10000</v>
      </c>
      <c r="F6" s="125">
        <v>12100</v>
      </c>
      <c r="G6" s="151" t="s">
        <v>73</v>
      </c>
    </row>
    <row r="7" spans="1:7" s="12" customFormat="1" ht="45" customHeight="1" thickBot="1" x14ac:dyDescent="0.3">
      <c r="A7" s="35"/>
      <c r="B7" s="79" t="s">
        <v>23</v>
      </c>
      <c r="C7" s="80" t="s">
        <v>69</v>
      </c>
      <c r="D7" s="77"/>
      <c r="E7" s="88"/>
      <c r="F7" s="88"/>
      <c r="G7" s="78"/>
    </row>
    <row r="8" spans="1:7" s="45" customFormat="1" ht="45" customHeight="1" x14ac:dyDescent="0.25">
      <c r="A8" s="51"/>
      <c r="B8" s="111">
        <v>2.1</v>
      </c>
      <c r="C8" s="84" t="s">
        <v>70</v>
      </c>
      <c r="D8" s="85">
        <v>22500</v>
      </c>
      <c r="E8" s="118">
        <v>22500</v>
      </c>
      <c r="F8" s="118">
        <v>22500</v>
      </c>
      <c r="G8" s="86" t="s">
        <v>42</v>
      </c>
    </row>
    <row r="9" spans="1:7" s="4" customFormat="1" ht="45" customHeight="1" x14ac:dyDescent="0.25">
      <c r="A9" s="34"/>
      <c r="B9" s="112">
        <v>2.2000000000000002</v>
      </c>
      <c r="C9" s="81" t="s">
        <v>18</v>
      </c>
      <c r="D9" s="82">
        <v>0</v>
      </c>
      <c r="E9" s="97">
        <v>0</v>
      </c>
      <c r="F9" s="97">
        <v>0</v>
      </c>
      <c r="G9" s="83"/>
    </row>
    <row r="10" spans="1:7" s="40" customFormat="1" ht="45" customHeight="1" thickBot="1" x14ac:dyDescent="0.3">
      <c r="A10" s="39"/>
      <c r="B10" s="113">
        <v>2.2999999999999998</v>
      </c>
      <c r="C10" s="60" t="s">
        <v>41</v>
      </c>
      <c r="D10" s="70">
        <v>0</v>
      </c>
      <c r="E10" s="46">
        <v>0</v>
      </c>
      <c r="F10" s="46">
        <v>0</v>
      </c>
      <c r="G10" s="43"/>
    </row>
    <row r="11" spans="1:7" ht="45" customHeight="1" thickBot="1" x14ac:dyDescent="0.3">
      <c r="A11" s="34"/>
      <c r="B11" s="180" t="s">
        <v>1</v>
      </c>
      <c r="C11" s="181"/>
      <c r="D11" s="162">
        <f>SUM(D5:D10)</f>
        <v>202316</v>
      </c>
      <c r="E11" s="163">
        <f>SUM(E5:E10)</f>
        <v>214316</v>
      </c>
      <c r="F11" s="163">
        <f>SUM(F5:F10)</f>
        <v>216416</v>
      </c>
      <c r="G11" s="164"/>
    </row>
    <row r="12" spans="1:7" ht="63" customHeight="1" thickBot="1" x14ac:dyDescent="0.3">
      <c r="A12" s="34"/>
      <c r="B12" s="174"/>
      <c r="C12" s="174"/>
    </row>
    <row r="13" spans="1:7" s="6" customFormat="1" ht="120" customHeight="1" thickBot="1" x14ac:dyDescent="0.3">
      <c r="A13" s="36"/>
      <c r="B13" s="178" t="s">
        <v>2</v>
      </c>
      <c r="C13" s="179"/>
      <c r="D13" s="67" t="s">
        <v>64</v>
      </c>
      <c r="E13" s="61" t="s">
        <v>54</v>
      </c>
      <c r="F13" s="62" t="s">
        <v>55</v>
      </c>
      <c r="G13" s="62" t="s">
        <v>25</v>
      </c>
    </row>
    <row r="14" spans="1:7" s="5" customFormat="1" ht="45" customHeight="1" thickBot="1" x14ac:dyDescent="0.3">
      <c r="A14" s="37"/>
      <c r="B14" s="91">
        <v>1</v>
      </c>
      <c r="C14" s="90" t="s">
        <v>32</v>
      </c>
      <c r="D14" s="139"/>
      <c r="E14" s="88"/>
      <c r="F14" s="116"/>
      <c r="G14" s="89"/>
    </row>
    <row r="15" spans="1:7" s="12" customFormat="1" ht="45" customHeight="1" x14ac:dyDescent="0.25">
      <c r="A15" s="35"/>
      <c r="B15" s="131">
        <v>1.1000000000000001</v>
      </c>
      <c r="C15" s="92" t="s">
        <v>74</v>
      </c>
      <c r="D15" s="140">
        <v>12624</v>
      </c>
      <c r="E15" s="93">
        <v>16000</v>
      </c>
      <c r="F15" s="152">
        <v>16000</v>
      </c>
      <c r="G15" s="94" t="s">
        <v>59</v>
      </c>
    </row>
    <row r="16" spans="1:7" s="12" customFormat="1" ht="45" customHeight="1" x14ac:dyDescent="0.25">
      <c r="A16" s="35"/>
      <c r="B16" s="108">
        <v>1.2</v>
      </c>
      <c r="C16" s="100" t="s">
        <v>75</v>
      </c>
      <c r="D16" s="122">
        <v>8665</v>
      </c>
      <c r="E16" s="101">
        <v>8665</v>
      </c>
      <c r="F16" s="102">
        <v>8665</v>
      </c>
      <c r="G16" s="103"/>
    </row>
    <row r="17" spans="1:7" s="12" customFormat="1" ht="45" customHeight="1" x14ac:dyDescent="0.25">
      <c r="A17" s="35"/>
      <c r="B17" s="108">
        <v>1.3</v>
      </c>
      <c r="C17" s="100" t="s">
        <v>50</v>
      </c>
      <c r="D17" s="141">
        <v>1500</v>
      </c>
      <c r="E17" s="97">
        <v>1600</v>
      </c>
      <c r="F17" s="153">
        <v>1600</v>
      </c>
      <c r="G17" s="99" t="s">
        <v>67</v>
      </c>
    </row>
    <row r="18" spans="1:7" s="12" customFormat="1" ht="45" customHeight="1" x14ac:dyDescent="0.25">
      <c r="A18" s="35"/>
      <c r="B18" s="108">
        <v>1.4</v>
      </c>
      <c r="C18" s="100" t="s">
        <v>36</v>
      </c>
      <c r="D18" s="101">
        <v>753.37</v>
      </c>
      <c r="E18" s="101">
        <v>800</v>
      </c>
      <c r="F18" s="102">
        <v>800</v>
      </c>
      <c r="G18" s="103" t="s">
        <v>58</v>
      </c>
    </row>
    <row r="19" spans="1:7" s="30" customFormat="1" ht="45" customHeight="1" x14ac:dyDescent="0.25">
      <c r="A19" s="65"/>
      <c r="B19" s="108">
        <v>1.5</v>
      </c>
      <c r="C19" s="95" t="s">
        <v>45</v>
      </c>
      <c r="D19" s="96">
        <v>86.22</v>
      </c>
      <c r="E19" s="97">
        <v>86.22</v>
      </c>
      <c r="F19" s="153">
        <v>86.22</v>
      </c>
      <c r="G19" s="98"/>
    </row>
    <row r="20" spans="1:7" s="30" customFormat="1" ht="45" customHeight="1" thickBot="1" x14ac:dyDescent="0.3">
      <c r="A20" s="65"/>
      <c r="B20" s="109">
        <v>1.6</v>
      </c>
      <c r="C20" s="63" t="s">
        <v>46</v>
      </c>
      <c r="D20" s="28">
        <v>120.5</v>
      </c>
      <c r="E20" s="46">
        <v>0</v>
      </c>
      <c r="F20" s="68">
        <v>0</v>
      </c>
      <c r="G20" s="29"/>
    </row>
    <row r="21" spans="1:7" s="5" customFormat="1" ht="45" customHeight="1" thickBot="1" x14ac:dyDescent="0.3">
      <c r="A21" s="37"/>
      <c r="B21" s="106">
        <v>2</v>
      </c>
      <c r="C21" s="90" t="s">
        <v>24</v>
      </c>
      <c r="D21" s="139"/>
      <c r="E21" s="88"/>
      <c r="F21" s="116"/>
      <c r="G21" s="105"/>
    </row>
    <row r="22" spans="1:7" s="12" customFormat="1" ht="45" customHeight="1" x14ac:dyDescent="0.25">
      <c r="A22" s="54"/>
      <c r="B22" s="107">
        <v>2.1</v>
      </c>
      <c r="C22" s="117" t="s">
        <v>76</v>
      </c>
      <c r="D22" s="118">
        <v>90000</v>
      </c>
      <c r="E22" s="118">
        <v>90000</v>
      </c>
      <c r="F22" s="119">
        <v>90000</v>
      </c>
      <c r="G22" s="120" t="s">
        <v>77</v>
      </c>
    </row>
    <row r="23" spans="1:7" s="44" customFormat="1" ht="45" customHeight="1" x14ac:dyDescent="0.25">
      <c r="A23" s="35"/>
      <c r="B23" s="108">
        <v>2.2000000000000002</v>
      </c>
      <c r="C23" s="121" t="s">
        <v>48</v>
      </c>
      <c r="D23" s="101">
        <v>50000</v>
      </c>
      <c r="E23" s="101">
        <v>41322</v>
      </c>
      <c r="F23" s="102">
        <v>50000</v>
      </c>
      <c r="G23" s="123"/>
    </row>
    <row r="24" spans="1:7" s="44" customFormat="1" ht="45" customHeight="1" thickBot="1" x14ac:dyDescent="0.3">
      <c r="A24" s="35"/>
      <c r="B24" s="114">
        <v>2.2999999999999998</v>
      </c>
      <c r="C24" s="124" t="s">
        <v>80</v>
      </c>
      <c r="D24" s="125">
        <v>10000</v>
      </c>
      <c r="E24" s="125">
        <v>10000</v>
      </c>
      <c r="F24" s="126">
        <v>10000</v>
      </c>
      <c r="G24" s="127"/>
    </row>
    <row r="25" spans="1:7" s="12" customFormat="1" ht="45" customHeight="1" thickBot="1" x14ac:dyDescent="0.3">
      <c r="A25" s="37"/>
      <c r="B25" s="106">
        <v>3</v>
      </c>
      <c r="C25" s="90" t="s">
        <v>30</v>
      </c>
      <c r="D25" s="139"/>
      <c r="E25" s="88"/>
      <c r="F25" s="116"/>
      <c r="G25" s="115"/>
    </row>
    <row r="26" spans="1:7" s="12" customFormat="1" ht="45" customHeight="1" x14ac:dyDescent="0.25">
      <c r="A26" s="35"/>
      <c r="B26" s="107">
        <v>3.1</v>
      </c>
      <c r="C26" s="117" t="s">
        <v>29</v>
      </c>
      <c r="D26" s="118">
        <v>3858.68</v>
      </c>
      <c r="E26" s="118">
        <v>3000</v>
      </c>
      <c r="F26" s="119">
        <v>3630</v>
      </c>
      <c r="G26" s="128" t="s">
        <v>60</v>
      </c>
    </row>
    <row r="27" spans="1:7" s="45" customFormat="1" ht="45" customHeight="1" x14ac:dyDescent="0.25">
      <c r="A27" s="35"/>
      <c r="B27" s="108">
        <v>3.2</v>
      </c>
      <c r="C27" s="100" t="s">
        <v>57</v>
      </c>
      <c r="D27" s="101">
        <v>1936</v>
      </c>
      <c r="E27" s="101">
        <v>1600</v>
      </c>
      <c r="F27" s="102">
        <v>1936</v>
      </c>
      <c r="G27" s="123"/>
    </row>
    <row r="28" spans="1:7" s="45" customFormat="1" ht="45" customHeight="1" thickBot="1" x14ac:dyDescent="0.3">
      <c r="A28" s="35"/>
      <c r="B28" s="114">
        <v>3.3</v>
      </c>
      <c r="C28" s="129" t="s">
        <v>47</v>
      </c>
      <c r="D28" s="125">
        <v>313.85000000000002</v>
      </c>
      <c r="E28" s="125">
        <v>300</v>
      </c>
      <c r="F28" s="126">
        <v>300</v>
      </c>
      <c r="G28" s="130"/>
    </row>
    <row r="29" spans="1:7" s="12" customFormat="1" ht="45" customHeight="1" thickBot="1" x14ac:dyDescent="0.3">
      <c r="A29" s="37"/>
      <c r="B29" s="106">
        <v>4</v>
      </c>
      <c r="C29" s="90" t="s">
        <v>31</v>
      </c>
      <c r="D29" s="88"/>
      <c r="E29" s="88"/>
      <c r="F29" s="116"/>
      <c r="G29" s="105"/>
    </row>
    <row r="30" spans="1:7" s="5" customFormat="1" ht="45" customHeight="1" thickBot="1" x14ac:dyDescent="0.3">
      <c r="A30" s="35"/>
      <c r="B30" s="131">
        <v>4.0999999999999996</v>
      </c>
      <c r="C30" s="63" t="s">
        <v>26</v>
      </c>
      <c r="D30" s="72">
        <v>2000</v>
      </c>
      <c r="E30" s="72">
        <v>7500</v>
      </c>
      <c r="F30" s="71">
        <v>7500</v>
      </c>
      <c r="G30" s="55" t="s">
        <v>65</v>
      </c>
    </row>
    <row r="31" spans="1:7" s="12" customFormat="1" ht="45" customHeight="1" thickBot="1" x14ac:dyDescent="0.3">
      <c r="A31" s="37"/>
      <c r="B31" s="106">
        <v>5</v>
      </c>
      <c r="C31" s="90" t="s">
        <v>27</v>
      </c>
      <c r="D31" s="142"/>
      <c r="E31" s="88"/>
      <c r="F31" s="116"/>
      <c r="G31" s="105"/>
    </row>
    <row r="32" spans="1:7" s="5" customFormat="1" ht="45" customHeight="1" x14ac:dyDescent="0.25">
      <c r="A32" s="35"/>
      <c r="B32" s="132">
        <v>5.0999999999999996</v>
      </c>
      <c r="C32" s="63" t="s">
        <v>78</v>
      </c>
      <c r="D32" s="72">
        <v>3500</v>
      </c>
      <c r="E32" s="46">
        <v>3500</v>
      </c>
      <c r="F32" s="68">
        <v>3500</v>
      </c>
      <c r="G32" s="29"/>
    </row>
    <row r="33" spans="1:7" s="12" customFormat="1" ht="45" customHeight="1" x14ac:dyDescent="0.25">
      <c r="A33" s="35"/>
      <c r="B33" s="114">
        <v>5.2</v>
      </c>
      <c r="C33" s="165" t="s">
        <v>79</v>
      </c>
      <c r="D33" s="166">
        <v>15000</v>
      </c>
      <c r="E33" s="167">
        <v>15000</v>
      </c>
      <c r="F33" s="168">
        <v>15000</v>
      </c>
      <c r="G33" s="169" t="s">
        <v>81</v>
      </c>
    </row>
    <row r="34" spans="1:7" s="12" customFormat="1" ht="45" customHeight="1" thickBot="1" x14ac:dyDescent="0.3">
      <c r="A34" s="35"/>
      <c r="B34" s="109">
        <v>5.3</v>
      </c>
      <c r="C34" s="129" t="s">
        <v>88</v>
      </c>
      <c r="D34" s="143">
        <v>0</v>
      </c>
      <c r="E34" s="125">
        <v>0</v>
      </c>
      <c r="F34" s="126">
        <v>0</v>
      </c>
      <c r="G34" s="127"/>
    </row>
    <row r="35" spans="1:7" s="12" customFormat="1" ht="45" customHeight="1" thickBot="1" x14ac:dyDescent="0.3">
      <c r="A35" s="37"/>
      <c r="B35" s="133">
        <v>6</v>
      </c>
      <c r="C35" s="64" t="s">
        <v>35</v>
      </c>
      <c r="D35" s="144"/>
      <c r="E35" s="88"/>
      <c r="F35" s="116"/>
      <c r="G35" s="42"/>
    </row>
    <row r="36" spans="1:7" ht="45" customHeight="1" x14ac:dyDescent="0.25">
      <c r="A36" s="34"/>
      <c r="B36" s="136">
        <v>6.1</v>
      </c>
      <c r="C36" s="137" t="s">
        <v>82</v>
      </c>
      <c r="D36" s="118">
        <v>12422.57</v>
      </c>
      <c r="E36" s="118">
        <v>10330.5</v>
      </c>
      <c r="F36" s="119">
        <v>12500</v>
      </c>
      <c r="G36" s="138"/>
    </row>
    <row r="37" spans="1:7" s="30" customFormat="1" ht="45" customHeight="1" x14ac:dyDescent="0.25">
      <c r="A37" s="35"/>
      <c r="B37" s="108">
        <v>6.2</v>
      </c>
      <c r="C37" s="100" t="s">
        <v>83</v>
      </c>
      <c r="D37" s="101">
        <v>592.4</v>
      </c>
      <c r="E37" s="101">
        <v>1050</v>
      </c>
      <c r="F37" s="102">
        <v>1270.5</v>
      </c>
      <c r="G37" s="103" t="s">
        <v>62</v>
      </c>
    </row>
    <row r="38" spans="1:7" s="30" customFormat="1" ht="45" customHeight="1" x14ac:dyDescent="0.25">
      <c r="A38" s="35"/>
      <c r="B38" s="108">
        <v>6.3</v>
      </c>
      <c r="C38" s="100" t="s">
        <v>87</v>
      </c>
      <c r="D38" s="101">
        <v>190</v>
      </c>
      <c r="E38" s="101">
        <v>190</v>
      </c>
      <c r="F38" s="102">
        <v>190</v>
      </c>
      <c r="G38" s="104"/>
    </row>
    <row r="39" spans="1:7" s="30" customFormat="1" ht="45" customHeight="1" thickBot="1" x14ac:dyDescent="0.3">
      <c r="A39" s="65"/>
      <c r="B39" s="109">
        <v>6.4</v>
      </c>
      <c r="C39" s="129" t="s">
        <v>84</v>
      </c>
      <c r="D39" s="145">
        <v>0</v>
      </c>
      <c r="E39" s="125">
        <v>10000</v>
      </c>
      <c r="F39" s="126">
        <v>12100</v>
      </c>
      <c r="G39" s="127" t="s">
        <v>61</v>
      </c>
    </row>
    <row r="40" spans="1:7" s="30" customFormat="1" ht="45" customHeight="1" thickBot="1" x14ac:dyDescent="0.3">
      <c r="A40" s="37"/>
      <c r="B40" s="106">
        <v>7</v>
      </c>
      <c r="C40" s="90" t="s">
        <v>33</v>
      </c>
      <c r="D40" s="139"/>
      <c r="E40" s="88"/>
      <c r="F40" s="116"/>
      <c r="G40" s="134" t="s">
        <v>39</v>
      </c>
    </row>
    <row r="41" spans="1:7" s="30" customFormat="1" ht="45" customHeight="1" x14ac:dyDescent="0.25">
      <c r="A41" s="35"/>
      <c r="B41" s="107">
        <v>7.1</v>
      </c>
      <c r="C41" s="117" t="s">
        <v>34</v>
      </c>
      <c r="D41" s="146">
        <v>0</v>
      </c>
      <c r="E41" s="118">
        <v>0</v>
      </c>
      <c r="F41" s="119">
        <v>0</v>
      </c>
      <c r="G41" s="138"/>
    </row>
    <row r="42" spans="1:7" s="27" customFormat="1" ht="45" customHeight="1" thickBot="1" x14ac:dyDescent="0.3">
      <c r="A42" s="34"/>
      <c r="B42" s="109">
        <v>7.2</v>
      </c>
      <c r="C42" s="129" t="s">
        <v>86</v>
      </c>
      <c r="D42" s="125">
        <v>20.21</v>
      </c>
      <c r="E42" s="125">
        <v>6500</v>
      </c>
      <c r="F42" s="126">
        <v>7865</v>
      </c>
      <c r="G42" s="127" t="s">
        <v>85</v>
      </c>
    </row>
    <row r="43" spans="1:7" s="30" customFormat="1" ht="45" customHeight="1" thickBot="1" x14ac:dyDescent="0.3">
      <c r="A43" s="37"/>
      <c r="B43" s="106">
        <v>8</v>
      </c>
      <c r="C43" s="90" t="s">
        <v>43</v>
      </c>
      <c r="D43" s="139"/>
      <c r="E43" s="88"/>
      <c r="F43" s="116"/>
      <c r="G43" s="135" t="s">
        <v>39</v>
      </c>
    </row>
    <row r="44" spans="1:7" s="30" customFormat="1" ht="45" customHeight="1" thickBot="1" x14ac:dyDescent="0.3">
      <c r="A44" s="35"/>
      <c r="B44" s="132">
        <v>8.1</v>
      </c>
      <c r="C44" s="63" t="s">
        <v>44</v>
      </c>
      <c r="D44" s="147">
        <v>6050</v>
      </c>
      <c r="E44" s="46">
        <v>5000</v>
      </c>
      <c r="F44" s="68">
        <v>6050</v>
      </c>
      <c r="G44" s="26"/>
    </row>
    <row r="45" spans="1:7" ht="45" customHeight="1" thickBot="1" x14ac:dyDescent="0.3">
      <c r="A45" s="34"/>
      <c r="B45" s="170" t="s">
        <v>3</v>
      </c>
      <c r="C45" s="171"/>
      <c r="D45" s="154">
        <f>SUM(D14:D44)</f>
        <v>219632.8</v>
      </c>
      <c r="E45" s="155">
        <f>SUM(E14:E44)</f>
        <v>232443.72</v>
      </c>
      <c r="F45" s="156">
        <f>SUM(F14:F44)</f>
        <v>248992.72</v>
      </c>
      <c r="G45" s="157"/>
    </row>
    <row r="46" spans="1:7" ht="45" customHeight="1" thickBot="1" x14ac:dyDescent="0.3">
      <c r="A46" s="34"/>
      <c r="B46" s="170" t="s">
        <v>17</v>
      </c>
      <c r="C46" s="172"/>
      <c r="D46" s="158">
        <f>SUM(D11-D45)</f>
        <v>-17316.799999999988</v>
      </c>
      <c r="E46" s="159">
        <f>E11-E45</f>
        <v>-18127.72</v>
      </c>
      <c r="F46" s="160">
        <f>F11-F45</f>
        <v>-32576.720000000001</v>
      </c>
      <c r="G46" s="161"/>
    </row>
  </sheetData>
  <mergeCells count="8">
    <mergeCell ref="B45:C45"/>
    <mergeCell ref="B46:C46"/>
    <mergeCell ref="B1:G1"/>
    <mergeCell ref="B12:C12"/>
    <mergeCell ref="B2:C2"/>
    <mergeCell ref="B3:C3"/>
    <mergeCell ref="B13:C13"/>
    <mergeCell ref="B11:C11"/>
  </mergeCells>
  <phoneticPr fontId="0" type="noConversion"/>
  <pageMargins left="0.55118110236220474" right="0.55118110236220474" top="0.41" bottom="0.57999999999999996" header="0.41" footer="0.51181102362204722"/>
  <pageSetup paperSize="8" scale="46" fitToHeight="2" orientation="portrait" r:id="rId1"/>
  <headerFooter alignWithMargins="0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" zoomScale="70" zoomScaleNormal="70" zoomScaleSheetLayoutView="50" workbookViewId="0">
      <selection activeCell="C25" sqref="C25"/>
    </sheetView>
  </sheetViews>
  <sheetFormatPr defaultRowHeight="13.2" x14ac:dyDescent="0.25"/>
  <cols>
    <col min="1" max="1" width="2.44140625" customWidth="1"/>
    <col min="2" max="2" width="31.33203125" customWidth="1"/>
    <col min="3" max="3" width="40.6640625" customWidth="1"/>
    <col min="4" max="5" width="40" customWidth="1"/>
    <col min="6" max="6" width="8.33203125" customWidth="1"/>
  </cols>
  <sheetData>
    <row r="1" spans="1:6" ht="21" x14ac:dyDescent="0.4">
      <c r="A1" s="7"/>
      <c r="B1" s="8"/>
      <c r="C1" s="2"/>
      <c r="D1" s="2"/>
      <c r="E1" s="2"/>
    </row>
    <row r="2" spans="1:6" ht="21" x14ac:dyDescent="0.4">
      <c r="A2" s="7"/>
      <c r="B2" s="8"/>
      <c r="C2" s="2"/>
      <c r="D2" s="2"/>
      <c r="E2" s="2"/>
    </row>
    <row r="3" spans="1:6" x14ac:dyDescent="0.25">
      <c r="A3" s="7"/>
      <c r="B3" s="184"/>
      <c r="C3" s="2"/>
      <c r="D3" s="2"/>
      <c r="E3" s="2"/>
    </row>
    <row r="4" spans="1:6" x14ac:dyDescent="0.25">
      <c r="A4" s="7"/>
      <c r="B4" s="185"/>
      <c r="C4" s="2"/>
      <c r="D4" s="2"/>
      <c r="E4" s="2"/>
    </row>
    <row r="5" spans="1:6" s="11" customFormat="1" ht="70.5" customHeight="1" x14ac:dyDescent="0.25">
      <c r="A5" s="18"/>
      <c r="B5" s="190" t="s">
        <v>66</v>
      </c>
      <c r="C5" s="190"/>
      <c r="D5" s="190"/>
      <c r="E5" s="190"/>
    </row>
    <row r="6" spans="1:6" ht="15" customHeight="1" thickBot="1" x14ac:dyDescent="0.45">
      <c r="A6" s="7"/>
      <c r="B6" s="13"/>
      <c r="C6" s="9"/>
      <c r="D6" s="9"/>
      <c r="E6" s="9"/>
    </row>
    <row r="7" spans="1:6" ht="16.5" customHeight="1" x14ac:dyDescent="0.25">
      <c r="A7" s="7"/>
      <c r="B7" s="186" t="s">
        <v>15</v>
      </c>
      <c r="C7" s="52"/>
      <c r="D7" s="182" t="s">
        <v>51</v>
      </c>
      <c r="E7" s="188" t="s">
        <v>56</v>
      </c>
      <c r="F7" s="3"/>
    </row>
    <row r="8" spans="1:6" ht="48" customHeight="1" thickBot="1" x14ac:dyDescent="0.3">
      <c r="A8" s="7"/>
      <c r="B8" s="187"/>
      <c r="C8" s="53" t="s">
        <v>49</v>
      </c>
      <c r="D8" s="183"/>
      <c r="E8" s="189"/>
      <c r="F8" s="49"/>
    </row>
    <row r="9" spans="1:6" ht="17.25" customHeight="1" x14ac:dyDescent="0.25">
      <c r="A9" s="7"/>
      <c r="B9" s="21" t="s">
        <v>4</v>
      </c>
      <c r="C9" s="19">
        <v>3928</v>
      </c>
      <c r="D9" s="19">
        <v>3928</v>
      </c>
      <c r="E9" s="19">
        <v>3928</v>
      </c>
      <c r="F9" s="50"/>
    </row>
    <row r="10" spans="1:6" ht="16.5" customHeight="1" x14ac:dyDescent="0.25">
      <c r="A10" s="7"/>
      <c r="B10" s="22" t="s">
        <v>5</v>
      </c>
      <c r="C10" s="19">
        <v>9856</v>
      </c>
      <c r="D10" s="19">
        <v>10856</v>
      </c>
      <c r="E10" s="19">
        <v>10856</v>
      </c>
      <c r="F10" s="50"/>
    </row>
    <row r="11" spans="1:6" ht="18" hidden="1" customHeight="1" x14ac:dyDescent="0.25">
      <c r="A11" s="7"/>
      <c r="B11" s="22" t="s">
        <v>16</v>
      </c>
      <c r="C11" s="19"/>
      <c r="D11" s="19"/>
      <c r="E11" s="19"/>
      <c r="F11" s="3"/>
    </row>
    <row r="12" spans="1:6" ht="16.5" customHeight="1" x14ac:dyDescent="0.25">
      <c r="A12" s="7"/>
      <c r="B12" s="22" t="s">
        <v>6</v>
      </c>
      <c r="C12" s="19">
        <v>17974</v>
      </c>
      <c r="D12" s="19">
        <v>19974</v>
      </c>
      <c r="E12" s="19">
        <v>19974</v>
      </c>
      <c r="F12" s="50"/>
    </row>
    <row r="13" spans="1:6" ht="17.25" customHeight="1" x14ac:dyDescent="0.25">
      <c r="A13" s="7"/>
      <c r="B13" s="22" t="s">
        <v>7</v>
      </c>
      <c r="C13" s="19">
        <v>29974</v>
      </c>
      <c r="D13" s="19">
        <v>31974</v>
      </c>
      <c r="E13" s="19">
        <v>31974</v>
      </c>
      <c r="F13" s="50"/>
    </row>
    <row r="14" spans="1:6" ht="15.75" customHeight="1" x14ac:dyDescent="0.25">
      <c r="A14" s="7"/>
      <c r="B14" s="22" t="s">
        <v>8</v>
      </c>
      <c r="C14" s="19">
        <v>17974</v>
      </c>
      <c r="D14" s="19">
        <v>19974</v>
      </c>
      <c r="E14" s="19">
        <v>19974</v>
      </c>
      <c r="F14" s="50"/>
    </row>
    <row r="15" spans="1:6" ht="16.5" customHeight="1" x14ac:dyDescent="0.25">
      <c r="A15" s="7"/>
      <c r="B15" s="22" t="s">
        <v>9</v>
      </c>
      <c r="C15" s="19">
        <v>29974</v>
      </c>
      <c r="D15" s="19">
        <v>31974</v>
      </c>
      <c r="E15" s="19">
        <v>31974</v>
      </c>
      <c r="F15" s="50"/>
    </row>
    <row r="16" spans="1:6" ht="16.5" customHeight="1" x14ac:dyDescent="0.25">
      <c r="A16" s="7"/>
      <c r="B16" s="22" t="s">
        <v>10</v>
      </c>
      <c r="C16" s="19">
        <v>9856</v>
      </c>
      <c r="D16" s="19">
        <v>10856</v>
      </c>
      <c r="E16" s="19">
        <v>10856</v>
      </c>
      <c r="F16" s="50"/>
    </row>
    <row r="17" spans="1:6" ht="15" x14ac:dyDescent="0.25">
      <c r="A17" s="7"/>
      <c r="B17" s="22" t="s">
        <v>11</v>
      </c>
      <c r="C17" s="19">
        <v>9856</v>
      </c>
      <c r="D17" s="19">
        <v>10856</v>
      </c>
      <c r="E17" s="19">
        <v>10856</v>
      </c>
      <c r="F17" s="50"/>
    </row>
    <row r="18" spans="1:6" ht="15" x14ac:dyDescent="0.25">
      <c r="A18" s="7"/>
      <c r="B18" s="22" t="s">
        <v>20</v>
      </c>
      <c r="C18" s="19">
        <v>7250</v>
      </c>
      <c r="D18" s="19">
        <v>8856</v>
      </c>
      <c r="E18" s="19">
        <v>10856</v>
      </c>
      <c r="F18" s="50"/>
    </row>
    <row r="19" spans="1:6" ht="15" x14ac:dyDescent="0.25">
      <c r="A19" s="7"/>
      <c r="B19" s="22" t="s">
        <v>21</v>
      </c>
      <c r="C19" s="19">
        <v>9856</v>
      </c>
      <c r="D19" s="19">
        <v>0</v>
      </c>
      <c r="E19" s="19">
        <v>0</v>
      </c>
      <c r="F19" s="50"/>
    </row>
    <row r="20" spans="1:6" s="3" customFormat="1" ht="15" x14ac:dyDescent="0.25">
      <c r="A20" s="10"/>
      <c r="B20" s="47" t="s">
        <v>12</v>
      </c>
      <c r="C20" s="19">
        <v>9856</v>
      </c>
      <c r="D20" s="19">
        <v>10856</v>
      </c>
      <c r="E20" s="19">
        <v>10856</v>
      </c>
      <c r="F20" s="50"/>
    </row>
    <row r="21" spans="1:6" s="3" customFormat="1" ht="15" x14ac:dyDescent="0.25">
      <c r="A21" s="10"/>
      <c r="B21" s="47" t="s">
        <v>13</v>
      </c>
      <c r="C21" s="19">
        <v>7856</v>
      </c>
      <c r="D21" s="19">
        <v>8856</v>
      </c>
      <c r="E21" s="19">
        <v>8856</v>
      </c>
      <c r="F21" s="50"/>
    </row>
    <row r="22" spans="1:6" s="3" customFormat="1" ht="15" x14ac:dyDescent="0.25">
      <c r="A22" s="10"/>
      <c r="B22" s="48" t="s">
        <v>19</v>
      </c>
      <c r="C22" s="19">
        <v>9856</v>
      </c>
      <c r="D22" s="19">
        <v>10856</v>
      </c>
      <c r="E22" s="19">
        <v>10856</v>
      </c>
      <c r="F22" s="50"/>
    </row>
    <row r="23" spans="1:6" s="3" customFormat="1" ht="15.6" thickBot="1" x14ac:dyDescent="0.3">
      <c r="A23" s="10"/>
      <c r="B23" s="32"/>
      <c r="C23" s="20"/>
      <c r="D23" s="20"/>
      <c r="E23" s="20"/>
    </row>
    <row r="24" spans="1:6" ht="33" customHeight="1" thickBot="1" x14ac:dyDescent="0.3">
      <c r="A24" s="7"/>
      <c r="B24" s="23" t="s">
        <v>14</v>
      </c>
      <c r="C24" s="25">
        <f>SUM(C9:C23)</f>
        <v>174066</v>
      </c>
      <c r="D24" s="31">
        <f>SUM(D9:D23)</f>
        <v>179816</v>
      </c>
      <c r="E24" s="56">
        <f>SUM(E9:E23)</f>
        <v>181816</v>
      </c>
    </row>
    <row r="25" spans="1:6" x14ac:dyDescent="0.25">
      <c r="A25" s="7"/>
      <c r="B25" s="10"/>
      <c r="C25" s="7"/>
      <c r="D25" s="7"/>
      <c r="E25" s="7"/>
    </row>
    <row r="26" spans="1:6" x14ac:dyDescent="0.25">
      <c r="A26" s="7"/>
      <c r="B26" s="7"/>
      <c r="C26" s="10"/>
      <c r="D26" s="10"/>
      <c r="E26" s="10"/>
    </row>
    <row r="27" spans="1:6" x14ac:dyDescent="0.25">
      <c r="A27" s="7"/>
      <c r="B27" s="7"/>
      <c r="C27" s="10"/>
      <c r="D27" s="10"/>
      <c r="E27" s="10"/>
    </row>
    <row r="28" spans="1:6" ht="41.25" customHeight="1" x14ac:dyDescent="0.25">
      <c r="A28" s="7"/>
      <c r="B28" s="7"/>
      <c r="C28" s="24"/>
      <c r="D28" s="24"/>
      <c r="E28" s="24"/>
      <c r="F28" s="7"/>
    </row>
    <row r="29" spans="1:6" ht="12.75" customHeight="1" x14ac:dyDescent="0.25">
      <c r="A29" s="7"/>
      <c r="B29" s="7"/>
      <c r="C29" s="24"/>
      <c r="D29" s="24"/>
      <c r="E29" s="24"/>
      <c r="F29" s="7"/>
    </row>
    <row r="30" spans="1:6" ht="15" x14ac:dyDescent="0.25">
      <c r="B30" s="3"/>
      <c r="C30" s="14"/>
      <c r="D30" s="14"/>
      <c r="E30" s="14"/>
    </row>
    <row r="31" spans="1:6" ht="15" x14ac:dyDescent="0.25">
      <c r="B31" s="3"/>
      <c r="C31" s="14"/>
      <c r="D31" s="14"/>
      <c r="E31" s="14"/>
    </row>
    <row r="32" spans="1:6" ht="15" x14ac:dyDescent="0.25">
      <c r="B32" s="3"/>
      <c r="C32" s="15"/>
      <c r="D32" s="15"/>
      <c r="E32" s="15"/>
    </row>
    <row r="33" spans="2:5" ht="15" x14ac:dyDescent="0.25">
      <c r="B33" s="3"/>
      <c r="C33" s="14"/>
      <c r="D33" s="14"/>
      <c r="E33" s="14"/>
    </row>
    <row r="34" spans="2:5" ht="15" x14ac:dyDescent="0.25">
      <c r="B34" s="3"/>
      <c r="C34" s="14"/>
      <c r="D34" s="14"/>
      <c r="E34" s="14"/>
    </row>
    <row r="35" spans="2:5" ht="15" x14ac:dyDescent="0.25">
      <c r="B35" s="3"/>
      <c r="C35" s="16"/>
      <c r="D35" s="16"/>
      <c r="E35" s="16"/>
    </row>
    <row r="36" spans="2:5" ht="15" x14ac:dyDescent="0.25">
      <c r="B36" s="3"/>
      <c r="C36" s="14"/>
      <c r="D36" s="14"/>
      <c r="E36" s="14"/>
    </row>
    <row r="37" spans="2:5" ht="15" x14ac:dyDescent="0.25">
      <c r="B37" s="3"/>
      <c r="C37" s="14"/>
      <c r="D37" s="14"/>
      <c r="E37" s="14"/>
    </row>
    <row r="38" spans="2:5" ht="15" x14ac:dyDescent="0.25">
      <c r="B38" s="3"/>
      <c r="C38" s="14"/>
      <c r="D38" s="14"/>
      <c r="E38" s="14"/>
    </row>
    <row r="39" spans="2:5" ht="15" x14ac:dyDescent="0.25">
      <c r="B39" s="3"/>
      <c r="C39" s="14"/>
      <c r="D39" s="14"/>
      <c r="E39" s="14"/>
    </row>
    <row r="40" spans="2:5" ht="15" x14ac:dyDescent="0.25">
      <c r="B40" s="3"/>
      <c r="C40" s="14"/>
      <c r="D40" s="14"/>
      <c r="E40" s="14"/>
    </row>
    <row r="41" spans="2:5" ht="15" x14ac:dyDescent="0.25">
      <c r="B41" s="3"/>
      <c r="C41" s="14"/>
      <c r="D41" s="14"/>
      <c r="E41" s="14"/>
    </row>
    <row r="42" spans="2:5" ht="15" x14ac:dyDescent="0.25">
      <c r="B42" s="3"/>
      <c r="C42" s="14"/>
      <c r="D42" s="14"/>
      <c r="E42" s="14"/>
    </row>
    <row r="43" spans="2:5" ht="15.6" x14ac:dyDescent="0.25">
      <c r="B43" s="3"/>
      <c r="C43" s="17"/>
      <c r="D43" s="17"/>
      <c r="E43" s="17"/>
    </row>
    <row r="44" spans="2:5" x14ac:dyDescent="0.25">
      <c r="B44" s="3"/>
    </row>
    <row r="45" spans="2:5" x14ac:dyDescent="0.25">
      <c r="B45" s="3"/>
    </row>
  </sheetData>
  <mergeCells count="5">
    <mergeCell ref="D7:D8"/>
    <mergeCell ref="B3:B4"/>
    <mergeCell ref="B7:B8"/>
    <mergeCell ref="E7:E8"/>
    <mergeCell ref="B5:E5"/>
  </mergeCells>
  <phoneticPr fontId="5" type="noConversion"/>
  <pageMargins left="0.1574803149606299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2016</vt:lpstr>
      <vt:lpstr>MS Fees 2016</vt:lpstr>
      <vt:lpstr>'Budget 2016'!Print_Area</vt:lpstr>
    </vt:vector>
  </TitlesOfParts>
  <Company>European Garage Equipment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Situation EGEA</dc:title>
  <dc:creator>L.C.C. Andriessen</dc:creator>
  <cp:lastModifiedBy>Eleonore Van Haute</cp:lastModifiedBy>
  <cp:lastPrinted>2016-02-01T10:10:24Z</cp:lastPrinted>
  <dcterms:created xsi:type="dcterms:W3CDTF">2001-01-26T10:14:13Z</dcterms:created>
  <dcterms:modified xsi:type="dcterms:W3CDTF">2016-05-12T11:07:00Z</dcterms:modified>
</cp:coreProperties>
</file>