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9432"/>
  </bookViews>
  <sheets>
    <sheet name="Sheet1" sheetId="1" r:id="rId1"/>
    <sheet name="Shee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E17" i="1"/>
  <c r="D17" i="1"/>
  <c r="E55" i="1" l="1"/>
  <c r="D55" i="1"/>
</calcChain>
</file>

<file path=xl/sharedStrings.xml><?xml version="1.0" encoding="utf-8"?>
<sst xmlns="http://schemas.openxmlformats.org/spreadsheetml/2006/main" count="85" uniqueCount="85">
  <si>
    <t>Total Receipts</t>
  </si>
  <si>
    <t>Total Expenditures</t>
  </si>
  <si>
    <t>Balance</t>
  </si>
  <si>
    <t xml:space="preserve">Financial revenues </t>
  </si>
  <si>
    <t>Expenditures</t>
  </si>
  <si>
    <t>Receipts</t>
  </si>
  <si>
    <t>Membership fee to AFCAR</t>
  </si>
  <si>
    <t xml:space="preserve">Prepared on </t>
  </si>
  <si>
    <t>Budget 2014</t>
  </si>
  <si>
    <t>Membership fees + Supplementary contributions for EGEA's future develpment</t>
  </si>
  <si>
    <t>Volontary Contribution 2014 from ASA</t>
  </si>
  <si>
    <t>Other receipts (Automechanika and Autopromotec (split over 2 years))</t>
  </si>
  <si>
    <t>EGEA trademark licensing</t>
  </si>
  <si>
    <t>ECSS / CITA Tender - Commission/CITA payment to EGEA as partner of the tender</t>
  </si>
  <si>
    <t>Secretariat</t>
  </si>
  <si>
    <t>1.1</t>
  </si>
  <si>
    <t>Contingencies for new PC (software/hardware)</t>
  </si>
  <si>
    <t>1.2</t>
  </si>
  <si>
    <t xml:space="preserve">Communication (telephone, fax, post, internet, IT) </t>
  </si>
  <si>
    <t>1.3</t>
  </si>
  <si>
    <t>EGEA Website/Mail (Maintenance of EGEA Website, domain name, secretariat email address)</t>
  </si>
  <si>
    <t>1.</t>
  </si>
  <si>
    <t>Translation</t>
  </si>
  <si>
    <t>1.4</t>
  </si>
  <si>
    <t xml:space="preserve">Manpower </t>
  </si>
  <si>
    <t>2.</t>
  </si>
  <si>
    <t>EGEA Office Secretary General, Senior Policy Manager, Secretariat Support (office &amp; association management/ lobbying activities/finance/communications/monitoring EU affairs/ECSS co-management/PTI for WG2/organisation of working group meetings)</t>
  </si>
  <si>
    <t>2.1</t>
  </si>
  <si>
    <t>Technical expert (50%): Retainer +  travelling to Brussels</t>
  </si>
  <si>
    <t>2.2</t>
  </si>
  <si>
    <t>Finances</t>
  </si>
  <si>
    <t>3.</t>
  </si>
  <si>
    <t xml:space="preserve">Bookkeeping </t>
  </si>
  <si>
    <t>3.1</t>
  </si>
  <si>
    <t xml:space="preserve">Continuation of work with KPMG on VAT optimisation </t>
  </si>
  <si>
    <t>3.2</t>
  </si>
  <si>
    <t>Audit 2013</t>
  </si>
  <si>
    <t>3.3</t>
  </si>
  <si>
    <t>Legal expertise</t>
  </si>
  <si>
    <t>4.</t>
  </si>
  <si>
    <t>Secretariat cost (office rent &amp; charges)</t>
  </si>
  <si>
    <t>Regular legal expertise/advice</t>
  </si>
  <si>
    <t>4.1</t>
  </si>
  <si>
    <t xml:space="preserve">Meetings and travelling expenditures </t>
  </si>
  <si>
    <t>5.</t>
  </si>
  <si>
    <t>EGEA meetings (Board and General Assemblies)</t>
  </si>
  <si>
    <t>Organisation of EGEA Working Groups + Travelling cost (Secretariat/Technical Advisor): Cost for attending meetings in Brussels (Commission, EP etc.) and of Working Groups. Cost for attending meetings outside of Brussels</t>
  </si>
  <si>
    <t>5.1</t>
  </si>
  <si>
    <t>5.2</t>
  </si>
  <si>
    <t>EU Alliances and International Membership</t>
  </si>
  <si>
    <t>6.</t>
  </si>
  <si>
    <t>6.1</t>
  </si>
  <si>
    <t>CEN Membership</t>
  </si>
  <si>
    <t>6.2</t>
  </si>
  <si>
    <t>EGEA Public Relations</t>
  </si>
  <si>
    <t>7.</t>
  </si>
  <si>
    <t>Public Relations/EGEA profile brochure</t>
  </si>
  <si>
    <t>7.1</t>
  </si>
  <si>
    <t>7.2</t>
  </si>
  <si>
    <t>EGEA /CITA Tender</t>
  </si>
  <si>
    <t>8.</t>
  </si>
  <si>
    <t>ECSS / CITA Tender - EGEA contribution (manpower - Neil 50%) as partner of the tender</t>
  </si>
  <si>
    <t>ECSS / CITA Tender - Travelling and Meetings</t>
  </si>
  <si>
    <t>8.1</t>
  </si>
  <si>
    <t>8.2</t>
  </si>
  <si>
    <t>3.4</t>
  </si>
  <si>
    <t>3.5</t>
  </si>
  <si>
    <t>VAT non-deductible</t>
  </si>
  <si>
    <t>Bank Charges</t>
  </si>
  <si>
    <t>1.5</t>
  </si>
  <si>
    <t>Depreciation office furniture</t>
  </si>
  <si>
    <t xml:space="preserve">Financial Situation  31/12/2014 </t>
  </si>
  <si>
    <t>Income received by 31/12/2014</t>
  </si>
  <si>
    <t>Payroll management adjustments (Partena)</t>
  </si>
  <si>
    <t>Invoices paid by 31/12/2014</t>
  </si>
  <si>
    <t>Includes also Arkadin conference calls / EVH reimbursement of personal phone usage / Neil's recharge of phone calls. Total amounts to +/- 500€</t>
  </si>
  <si>
    <t>VAT number only since July 2014 (Non recoverable VAT is +/- 85% of 21% VAT: Neil 5.544€; Manpower from FIGIEFA 7.752€ + other )</t>
  </si>
  <si>
    <t>Includes GA dinner paid by EGEA and not reinvoiced to its members</t>
  </si>
  <si>
    <t xml:space="preserve">2,000€ Jester translation of RAI document / rest is creation of Powerpoint template </t>
  </si>
  <si>
    <t>05 March 2015</t>
  </si>
  <si>
    <t>Ardis has not yet paid its 2014 membership fees despite reminders</t>
  </si>
  <si>
    <t>Invoiced in February 2015 and received in March</t>
  </si>
  <si>
    <t>Budget 2014 (incl. VAT)</t>
  </si>
  <si>
    <t>Invoices received by 05/03/2015</t>
  </si>
  <si>
    <t xml:space="preserve">Invoices issued by 05/03/2015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</si>
</sst>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.00\ &quot;BF&quot;_-;\-* #,##0.00\ &quot;BF&quot;_-;_-* &quot;-&quot;??\ &quot;BF&quot;_-;_-@_-"/>
    <numFmt numFmtId="167" formatCode="_-* #,##0\ _B_F_-;\-* #,##0\ _B_F_-;_-* &quot;-&quot;??\ _B_F_-;_-@_-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color indexed="18"/>
      <name val="Arial"/>
      <family val="2"/>
    </font>
    <font>
      <sz val="22"/>
      <color indexed="18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4" applyFont="1"/>
    <xf numFmtId="0" fontId="2" fillId="0" borderId="0" xfId="4" applyFont="1"/>
    <xf numFmtId="0" fontId="2" fillId="0" borderId="0" xfId="4" applyFont="1" applyAlignment="1">
      <alignment vertical="center"/>
    </xf>
    <xf numFmtId="0" fontId="2" fillId="0" borderId="0" xfId="4" applyFont="1" applyBorder="1"/>
    <xf numFmtId="0" fontId="1" fillId="0" borderId="0" xfId="4"/>
    <xf numFmtId="0" fontId="5" fillId="0" borderId="0" xfId="4" applyFont="1" applyFill="1"/>
    <xf numFmtId="164" fontId="4" fillId="0" borderId="0" xfId="4" applyNumberFormat="1" applyFont="1" applyFill="1" applyBorder="1"/>
    <xf numFmtId="0" fontId="5" fillId="0" borderId="0" xfId="4" applyFont="1"/>
    <xf numFmtId="0" fontId="8" fillId="0" borderId="0" xfId="4" applyFont="1" applyFill="1" applyAlignment="1">
      <alignment horizontal="right"/>
    </xf>
    <xf numFmtId="0" fontId="8" fillId="0" borderId="0" xfId="4" applyFont="1"/>
    <xf numFmtId="164" fontId="3" fillId="0" borderId="1" xfId="4" applyNumberFormat="1" applyFont="1" applyFill="1" applyBorder="1"/>
    <xf numFmtId="0" fontId="9" fillId="0" borderId="1" xfId="4" applyFont="1" applyBorder="1"/>
    <xf numFmtId="0" fontId="3" fillId="0" borderId="0" xfId="4" applyFont="1" applyFill="1" applyAlignment="1">
      <alignment vertical="center"/>
    </xf>
    <xf numFmtId="0" fontId="3" fillId="3" borderId="5" xfId="4" applyFont="1" applyFill="1" applyBorder="1" applyAlignment="1">
      <alignment vertical="center"/>
    </xf>
    <xf numFmtId="0" fontId="3" fillId="3" borderId="6" xfId="4" applyFont="1" applyFill="1" applyBorder="1" applyAlignment="1">
      <alignment horizontal="center" vertical="center" wrapText="1"/>
    </xf>
    <xf numFmtId="0" fontId="3" fillId="3" borderId="7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11" fillId="0" borderId="9" xfId="4" applyFont="1" applyFill="1" applyBorder="1" applyAlignment="1">
      <alignment vertical="center" wrapText="1"/>
    </xf>
    <xf numFmtId="0" fontId="2" fillId="0" borderId="0" xfId="4" applyFont="1" applyBorder="1" applyAlignment="1">
      <alignment vertical="center"/>
    </xf>
    <xf numFmtId="0" fontId="5" fillId="0" borderId="0" xfId="4" applyFont="1" applyFill="1" applyAlignment="1">
      <alignment vertical="top" wrapText="1"/>
    </xf>
    <xf numFmtId="0" fontId="11" fillId="0" borderId="9" xfId="4" applyFont="1" applyFill="1" applyBorder="1" applyAlignment="1">
      <alignment vertical="top" wrapText="1"/>
    </xf>
    <xf numFmtId="0" fontId="12" fillId="0" borderId="0" xfId="4" applyFont="1" applyBorder="1" applyAlignment="1">
      <alignment vertical="center" wrapText="1"/>
    </xf>
    <xf numFmtId="0" fontId="2" fillId="0" borderId="0" xfId="4" applyFont="1" applyAlignment="1">
      <alignment vertical="top" wrapText="1"/>
    </xf>
    <xf numFmtId="0" fontId="5" fillId="0" borderId="0" xfId="4" applyFont="1" applyFill="1" applyAlignment="1">
      <alignment vertical="center" wrapText="1"/>
    </xf>
    <xf numFmtId="0" fontId="11" fillId="0" borderId="9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2" fillId="0" borderId="0" xfId="4" applyFont="1" applyAlignment="1">
      <alignment vertical="center" wrapText="1"/>
    </xf>
    <xf numFmtId="0" fontId="2" fillId="0" borderId="0" xfId="4" applyFont="1" applyBorder="1" applyAlignment="1">
      <alignment vertical="center" wrapText="1"/>
    </xf>
    <xf numFmtId="0" fontId="11" fillId="0" borderId="9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2" fillId="0" borderId="0" xfId="4" applyFont="1" applyFill="1" applyAlignment="1">
      <alignment vertical="center"/>
    </xf>
    <xf numFmtId="0" fontId="13" fillId="0" borderId="5" xfId="4" applyFont="1" applyFill="1" applyBorder="1" applyAlignment="1">
      <alignment vertical="center"/>
    </xf>
    <xf numFmtId="164" fontId="9" fillId="0" borderId="0" xfId="4" applyNumberFormat="1" applyFont="1" applyFill="1" applyBorder="1"/>
    <xf numFmtId="0" fontId="9" fillId="0" borderId="0" xfId="4" applyFont="1" applyFill="1" applyBorder="1"/>
    <xf numFmtId="0" fontId="9" fillId="0" borderId="0" xfId="4" applyFont="1"/>
    <xf numFmtId="0" fontId="9" fillId="0" borderId="0" xfId="4" applyFont="1" applyFill="1" applyBorder="1" applyAlignment="1">
      <alignment horizontal="center"/>
    </xf>
    <xf numFmtId="0" fontId="9" fillId="0" borderId="0" xfId="4" applyFont="1" applyBorder="1"/>
    <xf numFmtId="0" fontId="13" fillId="0" borderId="0" xfId="4" applyFont="1" applyFill="1" applyAlignment="1">
      <alignment horizontal="left" vertical="center" wrapText="1"/>
    </xf>
    <xf numFmtId="0" fontId="14" fillId="0" borderId="14" xfId="4" applyFont="1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2" fillId="0" borderId="0" xfId="4" applyFont="1" applyFill="1" applyAlignment="1">
      <alignment horizontal="left" vertical="center" wrapText="1"/>
    </xf>
    <xf numFmtId="0" fontId="11" fillId="0" borderId="0" xfId="4" applyFont="1" applyFill="1" applyAlignment="1">
      <alignment vertical="center" wrapText="1"/>
    </xf>
    <xf numFmtId="0" fontId="12" fillId="0" borderId="0" xfId="4" applyFont="1" applyFill="1" applyBorder="1" applyAlignment="1">
      <alignment vertical="top" wrapText="1"/>
    </xf>
    <xf numFmtId="0" fontId="2" fillId="0" borderId="0" xfId="4" applyFont="1" applyFill="1" applyAlignment="1">
      <alignment vertical="top" wrapText="1"/>
    </xf>
    <xf numFmtId="0" fontId="2" fillId="0" borderId="0" xfId="4" applyFont="1" applyFill="1" applyBorder="1" applyAlignment="1">
      <alignment vertical="top" wrapText="1"/>
    </xf>
    <xf numFmtId="0" fontId="13" fillId="0" borderId="0" xfId="4" applyFont="1" applyFill="1" applyAlignment="1">
      <alignment vertical="center" wrapText="1"/>
    </xf>
    <xf numFmtId="0" fontId="14" fillId="0" borderId="14" xfId="4" applyFont="1" applyFill="1" applyBorder="1" applyAlignment="1">
      <alignment vertical="center" wrapText="1"/>
    </xf>
    <xf numFmtId="0" fontId="11" fillId="0" borderId="0" xfId="4" applyFont="1" applyFill="1" applyAlignment="1">
      <alignment vertical="top" wrapText="1"/>
    </xf>
    <xf numFmtId="0" fontId="2" fillId="0" borderId="0" xfId="4" applyFont="1" applyFill="1" applyBorder="1" applyAlignment="1">
      <alignment vertical="center" wrapText="1"/>
    </xf>
    <xf numFmtId="0" fontId="2" fillId="0" borderId="0" xfId="4" applyFont="1" applyFill="1" applyAlignment="1">
      <alignment vertical="center" wrapText="1"/>
    </xf>
    <xf numFmtId="0" fontId="11" fillId="0" borderId="0" xfId="4" applyFont="1" applyFill="1" applyAlignment="1">
      <alignment vertical="center"/>
    </xf>
    <xf numFmtId="0" fontId="11" fillId="0" borderId="14" xfId="4" applyFont="1" applyFill="1" applyBorder="1" applyAlignment="1">
      <alignment vertical="center"/>
    </xf>
    <xf numFmtId="0" fontId="2" fillId="0" borderId="0" xfId="4" applyFont="1" applyFill="1" applyBorder="1"/>
    <xf numFmtId="0" fontId="2" fillId="0" borderId="0" xfId="4" applyFont="1" applyFill="1"/>
    <xf numFmtId="0" fontId="11" fillId="0" borderId="14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wrapText="1"/>
    </xf>
    <xf numFmtId="0" fontId="3" fillId="0" borderId="5" xfId="4" applyFont="1" applyFill="1" applyBorder="1"/>
    <xf numFmtId="0" fontId="9" fillId="0" borderId="9" xfId="4" applyFont="1" applyFill="1" applyBorder="1"/>
    <xf numFmtId="0" fontId="3" fillId="0" borderId="9" xfId="4" applyFont="1" applyFill="1" applyBorder="1"/>
    <xf numFmtId="0" fontId="5" fillId="0" borderId="0" xfId="4" applyFont="1" applyBorder="1"/>
    <xf numFmtId="0" fontId="9" fillId="0" borderId="16" xfId="4" applyFont="1" applyFill="1" applyBorder="1"/>
    <xf numFmtId="0" fontId="15" fillId="0" borderId="0" xfId="4" applyFont="1"/>
    <xf numFmtId="0" fontId="0" fillId="0" borderId="0" xfId="0" applyFill="1"/>
    <xf numFmtId="0" fontId="1" fillId="0" borderId="0" xfId="4" applyFill="1"/>
    <xf numFmtId="14" fontId="3" fillId="3" borderId="8" xfId="4" applyNumberFormat="1" applyFont="1" applyFill="1" applyBorder="1" applyAlignment="1">
      <alignment horizontal="center" vertical="center" wrapText="1"/>
    </xf>
    <xf numFmtId="0" fontId="2" fillId="0" borderId="0" xfId="4" applyFont="1" applyBorder="1" applyAlignment="1">
      <alignment horizontal="left" vertical="center" wrapText="1"/>
    </xf>
    <xf numFmtId="0" fontId="16" fillId="0" borderId="0" xfId="4" applyFont="1" applyFill="1" applyBorder="1" applyAlignment="1">
      <alignment vertical="center"/>
    </xf>
    <xf numFmtId="167" fontId="11" fillId="0" borderId="11" xfId="1" applyNumberFormat="1" applyFont="1" applyFill="1" applyBorder="1" applyAlignment="1">
      <alignment horizontal="right" vertical="center"/>
    </xf>
    <xf numFmtId="167" fontId="11" fillId="0" borderId="13" xfId="1" applyNumberFormat="1" applyFont="1" applyFill="1" applyBorder="1" applyAlignment="1">
      <alignment horizontal="center" vertical="center"/>
    </xf>
    <xf numFmtId="167" fontId="11" fillId="0" borderId="11" xfId="1" applyNumberFormat="1" applyFont="1" applyFill="1" applyBorder="1" applyAlignment="1">
      <alignment vertical="center"/>
    </xf>
    <xf numFmtId="167" fontId="11" fillId="0" borderId="13" xfId="1" applyNumberFormat="1" applyFont="1" applyFill="1" applyBorder="1" applyAlignment="1">
      <alignment vertical="center"/>
    </xf>
    <xf numFmtId="167" fontId="11" fillId="0" borderId="11" xfId="1" applyNumberFormat="1" applyFont="1" applyFill="1" applyBorder="1" applyAlignment="1">
      <alignment horizontal="center" vertical="center"/>
    </xf>
    <xf numFmtId="167" fontId="11" fillId="0" borderId="12" xfId="1" applyNumberFormat="1" applyFont="1" applyFill="1" applyBorder="1" applyAlignment="1">
      <alignment vertical="center"/>
    </xf>
    <xf numFmtId="167" fontId="13" fillId="0" borderId="6" xfId="1" applyNumberFormat="1" applyFont="1" applyFill="1" applyBorder="1" applyAlignment="1">
      <alignment horizontal="center" vertical="center"/>
    </xf>
    <xf numFmtId="167" fontId="13" fillId="0" borderId="8" xfId="4" applyNumberFormat="1" applyFont="1" applyFill="1" applyBorder="1" applyAlignment="1">
      <alignment horizontal="center" vertical="center"/>
    </xf>
    <xf numFmtId="167" fontId="11" fillId="0" borderId="11" xfId="1" applyNumberFormat="1" applyFont="1" applyBorder="1" applyAlignment="1">
      <alignment horizontal="left" vertical="center"/>
    </xf>
    <xf numFmtId="167" fontId="11" fillId="0" borderId="13" xfId="1" applyNumberFormat="1" applyFont="1" applyFill="1" applyBorder="1" applyAlignment="1">
      <alignment horizontal="left" vertical="center"/>
    </xf>
    <xf numFmtId="167" fontId="11" fillId="0" borderId="11" xfId="1" applyNumberFormat="1" applyFont="1" applyBorder="1" applyAlignment="1">
      <alignment vertical="center"/>
    </xf>
    <xf numFmtId="167" fontId="11" fillId="0" borderId="12" xfId="1" applyNumberFormat="1" applyFont="1" applyBorder="1" applyAlignment="1">
      <alignment vertical="center"/>
    </xf>
    <xf numFmtId="167" fontId="11" fillId="0" borderId="13" xfId="1" applyNumberFormat="1" applyFont="1" applyFill="1" applyBorder="1" applyAlignment="1">
      <alignment horizontal="right" vertical="center"/>
    </xf>
    <xf numFmtId="167" fontId="11" fillId="0" borderId="10" xfId="1" applyNumberFormat="1" applyFont="1" applyFill="1" applyBorder="1" applyAlignment="1">
      <alignment vertical="center"/>
    </xf>
    <xf numFmtId="167" fontId="11" fillId="0" borderId="15" xfId="1" applyNumberFormat="1" applyFont="1" applyFill="1" applyBorder="1" applyAlignment="1">
      <alignment horizontal="center" vertical="center"/>
    </xf>
    <xf numFmtId="167" fontId="3" fillId="0" borderId="7" xfId="4" applyNumberFormat="1" applyFont="1" applyBorder="1" applyAlignment="1">
      <alignment horizontal="center"/>
    </xf>
    <xf numFmtId="167" fontId="3" fillId="0" borderId="8" xfId="4" applyNumberFormat="1" applyFont="1" applyFill="1" applyBorder="1" applyAlignment="1">
      <alignment horizontal="center"/>
    </xf>
    <xf numFmtId="167" fontId="9" fillId="0" borderId="11" xfId="4" applyNumberFormat="1" applyFont="1" applyBorder="1" applyAlignment="1">
      <alignment horizontal="center"/>
    </xf>
    <xf numFmtId="167" fontId="9" fillId="0" borderId="13" xfId="4" applyNumberFormat="1" applyFont="1" applyFill="1" applyBorder="1" applyAlignment="1">
      <alignment horizontal="center"/>
    </xf>
    <xf numFmtId="167" fontId="3" fillId="0" borderId="11" xfId="1" applyNumberFormat="1" applyFont="1" applyFill="1" applyBorder="1" applyAlignment="1">
      <alignment horizontal="center"/>
    </xf>
    <xf numFmtId="167" fontId="3" fillId="0" borderId="11" xfId="3" applyNumberFormat="1" applyFont="1" applyFill="1" applyBorder="1" applyAlignment="1">
      <alignment horizontal="center"/>
    </xf>
    <xf numFmtId="167" fontId="3" fillId="0" borderId="13" xfId="3" applyNumberFormat="1" applyFont="1" applyFill="1" applyBorder="1" applyAlignment="1">
      <alignment horizontal="center"/>
    </xf>
    <xf numFmtId="167" fontId="9" fillId="0" borderId="17" xfId="4" applyNumberFormat="1" applyFont="1" applyBorder="1" applyAlignment="1">
      <alignment horizontal="center"/>
    </xf>
    <xf numFmtId="167" fontId="9" fillId="0" borderId="18" xfId="4" applyNumberFormat="1" applyFont="1" applyBorder="1"/>
    <xf numFmtId="0" fontId="16" fillId="0" borderId="0" xfId="4" applyFont="1" applyFill="1" applyBorder="1" applyAlignment="1">
      <alignment vertical="top" wrapText="1"/>
    </xf>
    <xf numFmtId="0" fontId="2" fillId="0" borderId="0" xfId="4" applyFont="1" applyFill="1" applyBorder="1" applyAlignment="1">
      <alignment wrapText="1"/>
    </xf>
    <xf numFmtId="0" fontId="2" fillId="0" borderId="0" xfId="4" applyFont="1" applyFill="1" applyBorder="1" applyAlignment="1">
      <alignment horizontal="left" wrapText="1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</cellXfs>
  <cellStyles count="5">
    <cellStyle name="Comma 2" xfId="2"/>
    <cellStyle name="Comma_Sheet1" xfId="1"/>
    <cellStyle name="Currency_Sheet1" xfId="3"/>
    <cellStyle name="Normal" xfId="0" builtinId="0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topLeftCell="A31" zoomScale="60" zoomScaleNormal="60" workbookViewId="0">
      <selection activeCell="F36" sqref="F36"/>
    </sheetView>
  </sheetViews>
  <sheetFormatPr defaultRowHeight="14.4" x14ac:dyDescent="0.3"/>
  <cols>
    <col min="1" max="1" width="5.88671875" customWidth="1"/>
    <col min="2" max="2" width="78.109375" bestFit="1" customWidth="1"/>
    <col min="3" max="3" width="21.6640625" customWidth="1"/>
    <col min="4" max="4" width="23.88671875" customWidth="1"/>
    <col min="5" max="5" width="22" customWidth="1"/>
    <col min="6" max="6" width="46.5546875" customWidth="1"/>
  </cols>
  <sheetData>
    <row r="1" spans="1:9" ht="21" x14ac:dyDescent="0.4">
      <c r="A1" s="1"/>
      <c r="B1" s="2"/>
      <c r="C1" s="2"/>
      <c r="D1" s="2"/>
      <c r="E1" s="2"/>
      <c r="F1" s="4"/>
      <c r="G1" s="2"/>
      <c r="H1" s="2"/>
      <c r="I1" s="5"/>
    </row>
    <row r="2" spans="1:9" ht="21" x14ac:dyDescent="0.4">
      <c r="A2" s="1"/>
      <c r="B2" s="2"/>
      <c r="C2" s="6"/>
      <c r="D2" s="2"/>
      <c r="E2" s="2"/>
      <c r="F2" s="4"/>
      <c r="G2" s="2"/>
      <c r="H2" s="2"/>
      <c r="I2" s="5"/>
    </row>
    <row r="3" spans="1:9" ht="21" x14ac:dyDescent="0.4">
      <c r="A3" s="1"/>
      <c r="B3" s="2"/>
      <c r="C3" s="2"/>
      <c r="D3" s="2"/>
      <c r="E3" s="2"/>
      <c r="F3" s="4"/>
      <c r="G3" s="2"/>
      <c r="H3" s="2"/>
      <c r="I3" s="5"/>
    </row>
    <row r="4" spans="1:9" x14ac:dyDescent="0.3">
      <c r="A4" s="96" t="s">
        <v>71</v>
      </c>
      <c r="B4" s="96"/>
      <c r="C4" s="97"/>
      <c r="D4" s="97"/>
      <c r="E4" s="97"/>
      <c r="F4" s="4"/>
      <c r="G4" s="2"/>
      <c r="H4" s="2"/>
      <c r="I4" s="5"/>
    </row>
    <row r="5" spans="1:9" x14ac:dyDescent="0.3">
      <c r="A5" s="97"/>
      <c r="B5" s="97"/>
      <c r="C5" s="97"/>
      <c r="D5" s="97"/>
      <c r="E5" s="97"/>
      <c r="F5" s="4"/>
      <c r="G5" s="2"/>
      <c r="H5" s="2"/>
      <c r="I5" s="5"/>
    </row>
    <row r="6" spans="1:9" ht="17.399999999999999" x14ac:dyDescent="0.3">
      <c r="A6" s="6"/>
      <c r="B6" s="7"/>
      <c r="C6" s="2"/>
      <c r="D6" s="9" t="s">
        <v>7</v>
      </c>
      <c r="E6" s="10" t="s">
        <v>79</v>
      </c>
      <c r="F6" s="4"/>
      <c r="G6" s="2"/>
      <c r="H6" s="2"/>
      <c r="I6" s="5"/>
    </row>
    <row r="7" spans="1:9" ht="21.6" thickBot="1" x14ac:dyDescent="0.45">
      <c r="A7" s="6"/>
      <c r="B7" s="11"/>
      <c r="C7" s="12"/>
      <c r="D7" s="12"/>
      <c r="E7" s="12"/>
      <c r="F7" s="4"/>
      <c r="G7" s="2"/>
      <c r="H7" s="2"/>
      <c r="I7" s="5"/>
    </row>
    <row r="8" spans="1:9" ht="23.4" thickBot="1" x14ac:dyDescent="0.35">
      <c r="A8" s="6"/>
      <c r="B8" s="98" t="s">
        <v>5</v>
      </c>
      <c r="C8" s="99"/>
      <c r="D8" s="99"/>
      <c r="E8" s="100"/>
      <c r="F8" s="4"/>
      <c r="G8" s="2"/>
      <c r="H8" s="2"/>
      <c r="I8" s="5"/>
    </row>
    <row r="9" spans="1:9" ht="84.6" thickBot="1" x14ac:dyDescent="0.35">
      <c r="A9" s="13"/>
      <c r="B9" s="14"/>
      <c r="C9" s="15" t="s">
        <v>8</v>
      </c>
      <c r="D9" s="15" t="s">
        <v>84</v>
      </c>
      <c r="E9" s="66" t="s">
        <v>72</v>
      </c>
      <c r="F9" s="17"/>
      <c r="G9" s="13"/>
      <c r="H9" s="13"/>
      <c r="I9" s="5"/>
    </row>
    <row r="10" spans="1:9" ht="34.799999999999997" x14ac:dyDescent="0.3">
      <c r="A10" s="18"/>
      <c r="B10" s="19" t="s">
        <v>9</v>
      </c>
      <c r="C10" s="69">
        <v>190672</v>
      </c>
      <c r="D10" s="69">
        <v>189066</v>
      </c>
      <c r="E10" s="70">
        <v>178210</v>
      </c>
      <c r="F10" s="67" t="s">
        <v>80</v>
      </c>
      <c r="G10" s="3"/>
      <c r="H10" s="3"/>
      <c r="I10" s="5"/>
    </row>
    <row r="11" spans="1:9" ht="17.399999999999999" x14ac:dyDescent="0.3">
      <c r="A11" s="21"/>
      <c r="B11" s="22" t="s">
        <v>10</v>
      </c>
      <c r="C11" s="71">
        <v>10000</v>
      </c>
      <c r="D11" s="71">
        <v>30000</v>
      </c>
      <c r="E11" s="72">
        <v>30000</v>
      </c>
      <c r="F11" s="23"/>
      <c r="G11" s="24"/>
      <c r="H11" s="24"/>
      <c r="I11" s="5"/>
    </row>
    <row r="12" spans="1:9" ht="34.799999999999997" x14ac:dyDescent="0.3">
      <c r="A12" s="25"/>
      <c r="B12" s="26" t="s">
        <v>11</v>
      </c>
      <c r="C12" s="71">
        <v>22500</v>
      </c>
      <c r="D12" s="71">
        <v>22500</v>
      </c>
      <c r="E12" s="72">
        <v>22500</v>
      </c>
      <c r="F12" s="27"/>
      <c r="G12" s="28"/>
      <c r="H12" s="28"/>
      <c r="I12" s="5"/>
    </row>
    <row r="13" spans="1:9" ht="17.399999999999999" x14ac:dyDescent="0.3">
      <c r="A13" s="25"/>
      <c r="B13" s="26" t="s">
        <v>3</v>
      </c>
      <c r="C13" s="71">
        <v>500</v>
      </c>
      <c r="D13" s="71">
        <v>0.69</v>
      </c>
      <c r="E13" s="72">
        <v>0.69</v>
      </c>
      <c r="F13" s="29"/>
      <c r="G13" s="28"/>
      <c r="H13" s="28"/>
      <c r="I13" s="5"/>
    </row>
    <row r="14" spans="1:9" ht="17.399999999999999" x14ac:dyDescent="0.3">
      <c r="A14" s="25"/>
      <c r="B14" s="30" t="s">
        <v>73</v>
      </c>
      <c r="C14" s="71"/>
      <c r="D14" s="71">
        <v>103.47</v>
      </c>
      <c r="E14" s="72">
        <v>103.47</v>
      </c>
      <c r="F14" s="29"/>
      <c r="G14" s="28"/>
      <c r="H14" s="28"/>
      <c r="I14" s="5"/>
    </row>
    <row r="15" spans="1:9" ht="17.399999999999999" x14ac:dyDescent="0.3">
      <c r="A15" s="18"/>
      <c r="B15" s="30" t="s">
        <v>12</v>
      </c>
      <c r="C15" s="73">
        <v>0</v>
      </c>
      <c r="D15" s="73">
        <v>0</v>
      </c>
      <c r="E15" s="70">
        <v>0</v>
      </c>
      <c r="F15" s="20"/>
      <c r="G15" s="3"/>
      <c r="H15" s="3"/>
      <c r="I15" s="5"/>
    </row>
    <row r="16" spans="1:9" ht="35.4" thickBot="1" x14ac:dyDescent="0.35">
      <c r="A16" s="18"/>
      <c r="B16" s="19" t="s">
        <v>13</v>
      </c>
      <c r="C16" s="74">
        <v>30000</v>
      </c>
      <c r="D16" s="74">
        <v>31200</v>
      </c>
      <c r="E16" s="70">
        <v>0</v>
      </c>
      <c r="F16" s="68" t="s">
        <v>81</v>
      </c>
      <c r="G16" s="32"/>
      <c r="H16" s="3"/>
      <c r="I16" s="5"/>
    </row>
    <row r="17" spans="1:11" ht="18" thickBot="1" x14ac:dyDescent="0.35">
      <c r="A17" s="18"/>
      <c r="B17" s="33" t="s">
        <v>0</v>
      </c>
      <c r="C17" s="75">
        <v>253672</v>
      </c>
      <c r="D17" s="75">
        <f>SUM(D10:D16)</f>
        <v>272870.16000000003</v>
      </c>
      <c r="E17" s="76">
        <f>SUM(E10:E16)</f>
        <v>230814.16</v>
      </c>
      <c r="F17" s="20"/>
      <c r="G17" s="3"/>
      <c r="H17" s="3"/>
      <c r="I17" s="5"/>
    </row>
    <row r="18" spans="1:11" ht="20.399999999999999" x14ac:dyDescent="0.35">
      <c r="A18" s="6"/>
      <c r="B18" s="34"/>
      <c r="C18" s="36"/>
      <c r="D18" s="37"/>
      <c r="E18" s="38"/>
      <c r="F18" s="4"/>
      <c r="G18" s="2"/>
      <c r="H18" s="2"/>
      <c r="I18" s="5"/>
    </row>
    <row r="19" spans="1:11" ht="20.399999999999999" x14ac:dyDescent="0.35">
      <c r="A19" s="6"/>
      <c r="B19" s="35"/>
      <c r="C19" s="38"/>
      <c r="D19" s="37"/>
      <c r="E19" s="38"/>
      <c r="F19" s="4"/>
      <c r="G19" s="2"/>
      <c r="H19" s="2"/>
      <c r="I19" s="5"/>
    </row>
    <row r="20" spans="1:11" ht="21" thickBot="1" x14ac:dyDescent="0.4">
      <c r="A20" s="6"/>
      <c r="B20" s="35"/>
      <c r="C20" s="38"/>
      <c r="D20" s="37"/>
      <c r="E20" s="38"/>
      <c r="F20" s="4"/>
      <c r="G20" s="2"/>
      <c r="H20" s="2"/>
      <c r="I20" s="5"/>
    </row>
    <row r="21" spans="1:11" ht="23.4" thickBot="1" x14ac:dyDescent="0.35">
      <c r="A21" s="6"/>
      <c r="B21" s="101" t="s">
        <v>4</v>
      </c>
      <c r="C21" s="102"/>
      <c r="D21" s="102"/>
      <c r="E21" s="103"/>
      <c r="F21" s="4"/>
      <c r="G21" s="2"/>
      <c r="H21" s="2"/>
      <c r="I21" s="5"/>
    </row>
    <row r="22" spans="1:11" ht="63.6" thickBot="1" x14ac:dyDescent="0.35">
      <c r="A22" s="13"/>
      <c r="B22" s="14"/>
      <c r="C22" s="15" t="s">
        <v>82</v>
      </c>
      <c r="D22" s="16" t="s">
        <v>83</v>
      </c>
      <c r="E22" s="66" t="s">
        <v>74</v>
      </c>
      <c r="F22" s="17"/>
      <c r="G22" s="13"/>
      <c r="H22" s="13"/>
      <c r="I22" s="5"/>
    </row>
    <row r="23" spans="1:11" ht="17.399999999999999" x14ac:dyDescent="0.3">
      <c r="A23" s="39" t="s">
        <v>21</v>
      </c>
      <c r="B23" s="40" t="s">
        <v>14</v>
      </c>
      <c r="C23" s="77"/>
      <c r="D23" s="77"/>
      <c r="E23" s="78"/>
      <c r="F23" s="41"/>
      <c r="G23" s="42"/>
      <c r="H23" s="42"/>
      <c r="I23" s="5"/>
    </row>
    <row r="24" spans="1:11" ht="17.399999999999999" x14ac:dyDescent="0.3">
      <c r="A24" s="43" t="s">
        <v>15</v>
      </c>
      <c r="B24" s="31" t="s">
        <v>40</v>
      </c>
      <c r="C24" s="79">
        <v>12500</v>
      </c>
      <c r="D24" s="71">
        <v>7892.47</v>
      </c>
      <c r="E24" s="72">
        <v>5154.2</v>
      </c>
      <c r="F24" s="44"/>
      <c r="G24" s="45"/>
      <c r="H24" s="45"/>
      <c r="I24" s="5"/>
      <c r="J24" s="64"/>
      <c r="K24" s="64"/>
    </row>
    <row r="25" spans="1:11" ht="17.399999999999999" x14ac:dyDescent="0.3">
      <c r="A25" s="43" t="s">
        <v>17</v>
      </c>
      <c r="B25" s="31" t="s">
        <v>16</v>
      </c>
      <c r="C25" s="74">
        <v>2500</v>
      </c>
      <c r="D25" s="71">
        <v>0</v>
      </c>
      <c r="E25" s="72">
        <v>0</v>
      </c>
      <c r="F25" s="45"/>
      <c r="G25" s="46"/>
      <c r="H25" s="45"/>
      <c r="I25" s="5"/>
      <c r="J25" s="64"/>
      <c r="K25" s="64"/>
    </row>
    <row r="26" spans="1:11" ht="44.25" customHeight="1" x14ac:dyDescent="0.3">
      <c r="A26" s="43" t="s">
        <v>19</v>
      </c>
      <c r="B26" s="31" t="s">
        <v>18</v>
      </c>
      <c r="C26" s="74">
        <v>7200</v>
      </c>
      <c r="D26" s="74">
        <v>8596.32</v>
      </c>
      <c r="E26" s="72">
        <v>4989.87</v>
      </c>
      <c r="F26" s="93" t="s">
        <v>75</v>
      </c>
      <c r="G26" s="45"/>
      <c r="H26" s="45"/>
      <c r="I26" s="5"/>
    </row>
    <row r="27" spans="1:11" ht="17.399999999999999" x14ac:dyDescent="0.3">
      <c r="A27" s="43" t="s">
        <v>23</v>
      </c>
      <c r="B27" s="31" t="s">
        <v>22</v>
      </c>
      <c r="C27" s="74">
        <v>0</v>
      </c>
      <c r="D27" s="71">
        <v>120</v>
      </c>
      <c r="E27" s="72">
        <v>120</v>
      </c>
      <c r="F27" s="46"/>
      <c r="G27" s="45"/>
      <c r="H27" s="45"/>
      <c r="I27" s="5"/>
    </row>
    <row r="28" spans="1:11" ht="17.399999999999999" x14ac:dyDescent="0.3">
      <c r="A28" s="43" t="s">
        <v>69</v>
      </c>
      <c r="B28" s="31" t="s">
        <v>70</v>
      </c>
      <c r="C28" s="74">
        <v>0</v>
      </c>
      <c r="D28" s="71">
        <v>86.22</v>
      </c>
      <c r="E28" s="72">
        <v>86.22</v>
      </c>
      <c r="F28" s="46"/>
      <c r="G28" s="45"/>
      <c r="H28" s="45"/>
      <c r="I28" s="5"/>
    </row>
    <row r="29" spans="1:11" ht="17.399999999999999" x14ac:dyDescent="0.3">
      <c r="A29" s="47" t="s">
        <v>25</v>
      </c>
      <c r="B29" s="48" t="s">
        <v>24</v>
      </c>
      <c r="C29" s="74"/>
      <c r="D29" s="71"/>
      <c r="E29" s="72"/>
      <c r="F29" s="46"/>
      <c r="G29" s="45"/>
      <c r="H29" s="45"/>
      <c r="I29" s="5"/>
    </row>
    <row r="30" spans="1:11" ht="92.4" customHeight="1" x14ac:dyDescent="0.3">
      <c r="A30" s="49" t="s">
        <v>27</v>
      </c>
      <c r="B30" s="31" t="s">
        <v>26</v>
      </c>
      <c r="C30" s="74">
        <v>72600</v>
      </c>
      <c r="D30" s="71">
        <v>65312.05</v>
      </c>
      <c r="E30" s="72">
        <v>46241.37</v>
      </c>
      <c r="F30" s="50"/>
      <c r="G30" s="45"/>
      <c r="H30" s="45"/>
      <c r="I30" s="65"/>
      <c r="J30" s="64"/>
    </row>
    <row r="31" spans="1:11" ht="17.399999999999999" x14ac:dyDescent="0.3">
      <c r="A31" s="49" t="s">
        <v>29</v>
      </c>
      <c r="B31" s="31" t="s">
        <v>28</v>
      </c>
      <c r="C31" s="74">
        <v>60500</v>
      </c>
      <c r="D31" s="74">
        <v>46918.74</v>
      </c>
      <c r="E31" s="72">
        <v>46918.74</v>
      </c>
      <c r="F31" s="46"/>
      <c r="G31" s="45"/>
      <c r="H31" s="45"/>
      <c r="I31" s="65"/>
      <c r="J31" s="64"/>
    </row>
    <row r="32" spans="1:11" ht="17.399999999999999" x14ac:dyDescent="0.3">
      <c r="A32" s="47" t="s">
        <v>31</v>
      </c>
      <c r="B32" s="48" t="s">
        <v>30</v>
      </c>
      <c r="C32" s="74"/>
      <c r="D32" s="74"/>
      <c r="E32" s="72"/>
      <c r="F32" s="50"/>
      <c r="G32" s="51"/>
      <c r="H32" s="51"/>
      <c r="I32" s="65"/>
      <c r="J32" s="64"/>
    </row>
    <row r="33" spans="1:10" ht="17.399999999999999" x14ac:dyDescent="0.3">
      <c r="A33" s="43" t="s">
        <v>33</v>
      </c>
      <c r="B33" s="31" t="s">
        <v>32</v>
      </c>
      <c r="C33" s="79">
        <v>2000</v>
      </c>
      <c r="D33" s="71">
        <v>3110.05</v>
      </c>
      <c r="E33" s="72">
        <v>2227.6</v>
      </c>
      <c r="F33" s="46"/>
      <c r="G33" s="45"/>
      <c r="H33" s="45"/>
      <c r="I33" s="65"/>
      <c r="J33" s="64"/>
    </row>
    <row r="34" spans="1:10" ht="17.399999999999999" x14ac:dyDescent="0.3">
      <c r="A34" s="43" t="s">
        <v>35</v>
      </c>
      <c r="B34" s="31" t="s">
        <v>34</v>
      </c>
      <c r="C34" s="74">
        <v>6050</v>
      </c>
      <c r="D34" s="71">
        <v>653.4</v>
      </c>
      <c r="E34" s="72">
        <v>653.4</v>
      </c>
      <c r="F34" s="46"/>
      <c r="G34" s="45"/>
      <c r="H34" s="45"/>
      <c r="I34" s="45"/>
      <c r="J34" s="64"/>
    </row>
    <row r="35" spans="1:10" ht="17.399999999999999" x14ac:dyDescent="0.3">
      <c r="A35" s="43" t="s">
        <v>37</v>
      </c>
      <c r="B35" s="31" t="s">
        <v>36</v>
      </c>
      <c r="C35" s="79">
        <v>1450</v>
      </c>
      <c r="D35" s="71">
        <v>1400</v>
      </c>
      <c r="E35" s="72">
        <v>1400</v>
      </c>
      <c r="F35" s="46"/>
      <c r="G35" s="45"/>
      <c r="H35" s="45"/>
      <c r="I35" s="45"/>
      <c r="J35" s="64"/>
    </row>
    <row r="36" spans="1:10" ht="45" customHeight="1" x14ac:dyDescent="0.3">
      <c r="A36" s="43" t="s">
        <v>65</v>
      </c>
      <c r="B36" s="31" t="s">
        <v>67</v>
      </c>
      <c r="C36" s="80">
        <v>0</v>
      </c>
      <c r="D36" s="74">
        <v>13693.56</v>
      </c>
      <c r="E36" s="72">
        <v>13693.56</v>
      </c>
      <c r="F36" s="46" t="s">
        <v>76</v>
      </c>
      <c r="G36" s="45"/>
      <c r="H36" s="45"/>
      <c r="I36" s="45"/>
      <c r="J36" s="64"/>
    </row>
    <row r="37" spans="1:10" ht="17.399999999999999" x14ac:dyDescent="0.3">
      <c r="A37" s="43" t="s">
        <v>66</v>
      </c>
      <c r="B37" s="31" t="s">
        <v>68</v>
      </c>
      <c r="C37" s="80">
        <v>0</v>
      </c>
      <c r="D37" s="74">
        <v>296.86</v>
      </c>
      <c r="E37" s="72">
        <v>296.86</v>
      </c>
      <c r="F37" s="46"/>
      <c r="G37" s="45"/>
      <c r="H37" s="45"/>
      <c r="I37" s="45"/>
      <c r="J37" s="64"/>
    </row>
    <row r="38" spans="1:10" ht="17.399999999999999" x14ac:dyDescent="0.3">
      <c r="A38" s="47" t="s">
        <v>39</v>
      </c>
      <c r="B38" s="48" t="s">
        <v>38</v>
      </c>
      <c r="C38" s="74"/>
      <c r="D38" s="74"/>
      <c r="E38" s="72"/>
      <c r="F38" s="50"/>
      <c r="G38" s="51"/>
      <c r="H38" s="51"/>
      <c r="I38" s="51"/>
      <c r="J38" s="64"/>
    </row>
    <row r="39" spans="1:10" ht="17.399999999999999" x14ac:dyDescent="0.3">
      <c r="A39" s="52" t="s">
        <v>42</v>
      </c>
      <c r="B39" s="53" t="s">
        <v>41</v>
      </c>
      <c r="C39" s="71">
        <v>5000</v>
      </c>
      <c r="D39" s="71">
        <v>2071.5</v>
      </c>
      <c r="E39" s="81">
        <v>2071.5</v>
      </c>
      <c r="F39" s="54"/>
      <c r="G39" s="55"/>
      <c r="H39" s="55"/>
      <c r="I39" s="55"/>
      <c r="J39" s="64"/>
    </row>
    <row r="40" spans="1:10" ht="17.399999999999999" x14ac:dyDescent="0.3">
      <c r="A40" s="47" t="s">
        <v>44</v>
      </c>
      <c r="B40" s="48" t="s">
        <v>43</v>
      </c>
      <c r="C40" s="74"/>
      <c r="D40" s="74"/>
      <c r="E40" s="72"/>
      <c r="F40" s="50"/>
      <c r="G40" s="51"/>
      <c r="H40" s="51"/>
      <c r="I40" s="51"/>
      <c r="J40" s="64"/>
    </row>
    <row r="41" spans="1:10" ht="27" x14ac:dyDescent="0.3">
      <c r="A41" s="43" t="s">
        <v>47</v>
      </c>
      <c r="B41" s="31" t="s">
        <v>45</v>
      </c>
      <c r="C41" s="82">
        <v>7000</v>
      </c>
      <c r="D41" s="82">
        <v>3260.39</v>
      </c>
      <c r="E41" s="83">
        <v>3260.39</v>
      </c>
      <c r="F41" s="94" t="s">
        <v>77</v>
      </c>
      <c r="G41" s="45"/>
      <c r="H41" s="55"/>
      <c r="I41" s="55"/>
    </row>
    <row r="42" spans="1:10" ht="69.599999999999994" x14ac:dyDescent="0.3">
      <c r="A42" s="43" t="s">
        <v>48</v>
      </c>
      <c r="B42" s="31" t="s">
        <v>46</v>
      </c>
      <c r="C42" s="69">
        <v>25000</v>
      </c>
      <c r="D42" s="74">
        <v>4942.47</v>
      </c>
      <c r="E42" s="81">
        <v>4674.7700000000004</v>
      </c>
      <c r="F42" s="54"/>
      <c r="G42" s="45"/>
      <c r="H42" s="55"/>
      <c r="I42" s="55"/>
    </row>
    <row r="43" spans="1:10" ht="17.399999999999999" x14ac:dyDescent="0.3">
      <c r="A43" s="47" t="s">
        <v>50</v>
      </c>
      <c r="B43" s="48" t="s">
        <v>49</v>
      </c>
      <c r="C43" s="74"/>
      <c r="D43" s="74"/>
      <c r="E43" s="72"/>
      <c r="F43" s="50"/>
      <c r="G43" s="51"/>
      <c r="H43" s="51"/>
      <c r="I43" s="28"/>
    </row>
    <row r="44" spans="1:10" ht="17.399999999999999" x14ac:dyDescent="0.3">
      <c r="A44" s="52" t="s">
        <v>51</v>
      </c>
      <c r="B44" s="31" t="s">
        <v>6</v>
      </c>
      <c r="C44" s="69">
        <v>12500</v>
      </c>
      <c r="D44" s="69">
        <v>10330.58</v>
      </c>
      <c r="E44" s="81">
        <v>10330.58</v>
      </c>
      <c r="F44" s="54"/>
      <c r="G44" s="45"/>
      <c r="H44" s="55"/>
      <c r="I44" s="55"/>
    </row>
    <row r="45" spans="1:10" ht="17.399999999999999" x14ac:dyDescent="0.3">
      <c r="A45" s="52" t="s">
        <v>53</v>
      </c>
      <c r="B45" s="56" t="s">
        <v>52</v>
      </c>
      <c r="C45" s="71">
        <v>500</v>
      </c>
      <c r="D45" s="71">
        <v>605</v>
      </c>
      <c r="E45" s="81">
        <v>605</v>
      </c>
      <c r="F45" s="54"/>
      <c r="G45" s="55"/>
      <c r="H45" s="55"/>
      <c r="I45" s="55"/>
    </row>
    <row r="46" spans="1:10" ht="17.399999999999999" x14ac:dyDescent="0.3">
      <c r="A46" s="47" t="s">
        <v>55</v>
      </c>
      <c r="B46" s="48" t="s">
        <v>54</v>
      </c>
      <c r="C46" s="71"/>
      <c r="D46" s="71"/>
      <c r="E46" s="81"/>
      <c r="F46" s="54"/>
      <c r="G46" s="55"/>
      <c r="H46" s="55"/>
      <c r="I46" s="55"/>
    </row>
    <row r="47" spans="1:10" ht="34.5" customHeight="1" x14ac:dyDescent="0.3">
      <c r="A47" s="52" t="s">
        <v>57</v>
      </c>
      <c r="B47" s="56" t="s">
        <v>56</v>
      </c>
      <c r="C47" s="71">
        <v>5000</v>
      </c>
      <c r="D47" s="71">
        <v>2537.83</v>
      </c>
      <c r="E47" s="81">
        <v>2537.83</v>
      </c>
      <c r="F47" s="95" t="s">
        <v>78</v>
      </c>
      <c r="G47" s="55"/>
      <c r="H47" s="55"/>
      <c r="I47" s="55"/>
    </row>
    <row r="48" spans="1:10" ht="34.799999999999997" x14ac:dyDescent="0.3">
      <c r="A48" s="43" t="s">
        <v>58</v>
      </c>
      <c r="B48" s="31" t="s">
        <v>20</v>
      </c>
      <c r="C48" s="69">
        <v>1500</v>
      </c>
      <c r="D48" s="69">
        <v>621.91999999999996</v>
      </c>
      <c r="E48" s="81">
        <v>621.91999999999996</v>
      </c>
      <c r="F48" s="54"/>
      <c r="G48" s="55"/>
      <c r="H48" s="55"/>
      <c r="I48" s="55"/>
    </row>
    <row r="49" spans="1:9" ht="17.399999999999999" x14ac:dyDescent="0.3">
      <c r="A49" s="47" t="s">
        <v>60</v>
      </c>
      <c r="B49" s="48" t="s">
        <v>59</v>
      </c>
      <c r="C49" s="71"/>
      <c r="D49" s="71"/>
      <c r="E49" s="81"/>
      <c r="F49" s="54"/>
      <c r="G49" s="55"/>
      <c r="H49" s="55"/>
      <c r="I49" s="55"/>
    </row>
    <row r="50" spans="1:9" ht="34.799999999999997" x14ac:dyDescent="0.3">
      <c r="A50" s="43" t="s">
        <v>63</v>
      </c>
      <c r="B50" s="31" t="s">
        <v>61</v>
      </c>
      <c r="C50" s="69">
        <v>0</v>
      </c>
      <c r="D50" s="69">
        <v>0</v>
      </c>
      <c r="E50" s="81">
        <v>0</v>
      </c>
      <c r="F50" s="57"/>
      <c r="G50" s="55"/>
      <c r="H50" s="55"/>
      <c r="I50" s="55"/>
    </row>
    <row r="51" spans="1:9" ht="17.399999999999999" x14ac:dyDescent="0.3">
      <c r="A51" s="43" t="s">
        <v>64</v>
      </c>
      <c r="B51" s="31" t="s">
        <v>62</v>
      </c>
      <c r="C51" s="69">
        <v>2000</v>
      </c>
      <c r="D51" s="69">
        <v>391.37</v>
      </c>
      <c r="E51" s="81">
        <v>391.37</v>
      </c>
      <c r="F51" s="54"/>
      <c r="G51" s="55"/>
      <c r="H51" s="55"/>
      <c r="I51" s="55"/>
    </row>
    <row r="52" spans="1:9" ht="18" thickBot="1" x14ac:dyDescent="0.35">
      <c r="A52" s="49"/>
      <c r="B52" s="31"/>
      <c r="C52" s="69"/>
      <c r="D52" s="69"/>
      <c r="E52" s="81"/>
      <c r="F52" s="54"/>
      <c r="G52" s="55"/>
      <c r="H52" s="55"/>
      <c r="I52" s="55"/>
    </row>
    <row r="53" spans="1:9" ht="21.6" thickBot="1" x14ac:dyDescent="0.45">
      <c r="A53" s="6"/>
      <c r="B53" s="58" t="s">
        <v>1</v>
      </c>
      <c r="C53" s="84">
        <v>223300</v>
      </c>
      <c r="D53" s="84">
        <f>SUM(D24:D52)</f>
        <v>172840.72999999995</v>
      </c>
      <c r="E53" s="85">
        <f>SUM(E23:E52)</f>
        <v>146275.17999999996</v>
      </c>
      <c r="F53" s="4"/>
      <c r="G53" s="2"/>
      <c r="H53" s="2"/>
      <c r="I53" s="2"/>
    </row>
    <row r="54" spans="1:9" ht="20.399999999999999" x14ac:dyDescent="0.35">
      <c r="A54" s="6"/>
      <c r="B54" s="59"/>
      <c r="C54" s="86"/>
      <c r="D54" s="86"/>
      <c r="E54" s="87"/>
      <c r="F54" s="4"/>
      <c r="G54" s="2"/>
      <c r="H54" s="2"/>
      <c r="I54" s="2"/>
    </row>
    <row r="55" spans="1:9" ht="21" x14ac:dyDescent="0.4">
      <c r="A55" s="6"/>
      <c r="B55" s="60" t="s">
        <v>2</v>
      </c>
      <c r="C55" s="88">
        <v>30372</v>
      </c>
      <c r="D55" s="89">
        <f>SUM(D17-D53)</f>
        <v>100029.43000000008</v>
      </c>
      <c r="E55" s="90">
        <f>SUM(E17-E53)</f>
        <v>84538.98000000004</v>
      </c>
      <c r="F55" s="61"/>
      <c r="G55" s="8"/>
      <c r="H55" s="8"/>
      <c r="I55" s="8"/>
    </row>
    <row r="56" spans="1:9" ht="21" thickBot="1" x14ac:dyDescent="0.4">
      <c r="A56" s="6"/>
      <c r="B56" s="62"/>
      <c r="C56" s="91"/>
      <c r="D56" s="91"/>
      <c r="E56" s="92"/>
      <c r="F56" s="4"/>
      <c r="G56" s="2"/>
      <c r="H56" s="2"/>
      <c r="I56" s="2"/>
    </row>
    <row r="57" spans="1:9" ht="20.399999999999999" x14ac:dyDescent="0.35">
      <c r="A57" s="6"/>
      <c r="B57" s="35"/>
      <c r="C57" s="38"/>
      <c r="D57" s="36"/>
      <c r="E57" s="38"/>
      <c r="F57" s="4"/>
      <c r="G57" s="2"/>
      <c r="H57" s="2"/>
      <c r="I57" s="2"/>
    </row>
    <row r="58" spans="1:9" x14ac:dyDescent="0.3">
      <c r="A58" s="2"/>
      <c r="B58" s="2"/>
      <c r="C58" s="2"/>
      <c r="D58" s="2"/>
      <c r="E58" s="2"/>
      <c r="F58" s="4"/>
      <c r="G58" s="2"/>
      <c r="H58" s="2"/>
      <c r="I58" s="2"/>
    </row>
    <row r="59" spans="1:9" x14ac:dyDescent="0.3">
      <c r="A59" s="2"/>
      <c r="B59" s="2"/>
      <c r="C59" s="2"/>
      <c r="D59" s="2"/>
      <c r="E59" s="2"/>
      <c r="F59" s="4"/>
      <c r="G59" s="2"/>
      <c r="H59" s="2"/>
      <c r="I59" s="2"/>
    </row>
    <row r="60" spans="1:9" ht="17.399999999999999" x14ac:dyDescent="0.3">
      <c r="A60" s="2"/>
      <c r="B60" s="63"/>
      <c r="C60" s="2"/>
      <c r="D60" s="2"/>
      <c r="E60" s="2"/>
      <c r="F60" s="4"/>
      <c r="G60" s="2"/>
      <c r="H60" s="2"/>
      <c r="I60" s="2"/>
    </row>
    <row r="61" spans="1:9" x14ac:dyDescent="0.3">
      <c r="A61" s="2"/>
      <c r="B61" s="2"/>
      <c r="C61" s="2"/>
      <c r="D61" s="2"/>
      <c r="E61" s="2"/>
      <c r="F61" s="4"/>
      <c r="G61" s="2"/>
      <c r="H61" s="2"/>
      <c r="I61" s="2"/>
    </row>
    <row r="62" spans="1:9" x14ac:dyDescent="0.3">
      <c r="A62" s="2"/>
      <c r="B62" s="2"/>
      <c r="C62" s="2"/>
      <c r="D62" s="2"/>
      <c r="E62" s="2"/>
      <c r="F62" s="4"/>
      <c r="G62" s="2"/>
      <c r="H62" s="2"/>
      <c r="I62" s="2"/>
    </row>
    <row r="63" spans="1:9" x14ac:dyDescent="0.3">
      <c r="A63" s="2"/>
      <c r="B63" s="2"/>
      <c r="C63" s="2"/>
      <c r="D63" s="2"/>
      <c r="E63" s="2"/>
      <c r="F63" s="4"/>
      <c r="G63" s="2"/>
      <c r="H63" s="2"/>
      <c r="I63" s="2"/>
    </row>
    <row r="64" spans="1:9" x14ac:dyDescent="0.3">
      <c r="A64" s="2"/>
      <c r="B64" s="2"/>
      <c r="C64" s="2"/>
      <c r="D64" s="2"/>
      <c r="E64" s="2"/>
      <c r="F64" s="4"/>
      <c r="G64" s="2"/>
      <c r="H64" s="2"/>
      <c r="I64" s="2"/>
    </row>
    <row r="65" spans="1:9" x14ac:dyDescent="0.3">
      <c r="A65" s="5"/>
      <c r="B65" s="5"/>
      <c r="C65" s="5"/>
      <c r="D65" s="5"/>
      <c r="E65" s="5"/>
      <c r="F65" s="5"/>
      <c r="G65" s="5"/>
      <c r="H65" s="5"/>
      <c r="I65" s="5"/>
    </row>
    <row r="66" spans="1:9" x14ac:dyDescent="0.3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3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3">
      <c r="A68" s="5"/>
      <c r="B68" s="5"/>
      <c r="C68" s="5"/>
      <c r="D68" s="5"/>
      <c r="E68" s="5"/>
      <c r="F68" s="5"/>
      <c r="G68" s="5"/>
      <c r="H68" s="5"/>
      <c r="I68" s="5"/>
    </row>
    <row r="69" spans="1:9" x14ac:dyDescent="0.3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3">
      <c r="A70" s="5"/>
      <c r="B70" s="5"/>
      <c r="C70" s="5"/>
      <c r="D70" s="5"/>
      <c r="E70" s="5"/>
      <c r="F70" s="5"/>
      <c r="G70" s="5"/>
      <c r="H70" s="5"/>
      <c r="I70" s="5"/>
    </row>
  </sheetData>
  <mergeCells count="3">
    <mergeCell ref="A4:E5"/>
    <mergeCell ref="B8:E8"/>
    <mergeCell ref="B21:E21"/>
  </mergeCells>
  <pageMargins left="0.47244094488188981" right="0.19685039370078741" top="0.43307086614173229" bottom="0.47244094488188981" header="0.31496062992125984" footer="0.31496062992125984"/>
  <pageSetup paperSize="8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Javeaux</dc:creator>
  <cp:lastModifiedBy>FIRM</cp:lastModifiedBy>
  <cp:lastPrinted>2015-03-12T10:30:58Z</cp:lastPrinted>
  <dcterms:created xsi:type="dcterms:W3CDTF">2015-01-28T13:43:19Z</dcterms:created>
  <dcterms:modified xsi:type="dcterms:W3CDTF">2015-03-23T17:30:08Z</dcterms:modified>
</cp:coreProperties>
</file>